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/>
  <mc:AlternateContent xmlns:mc="http://schemas.openxmlformats.org/markup-compatibility/2006">
    <mc:Choice Requires="x15">
      <x15ac:absPath xmlns:x15ac="http://schemas.microsoft.com/office/spreadsheetml/2010/11/ac" url="C:\Users\rwouda\Documents\"/>
    </mc:Choice>
  </mc:AlternateContent>
  <bookViews>
    <workbookView xWindow="0" yWindow="0" windowWidth="21600" windowHeight="10050"/>
  </bookViews>
  <sheets>
    <sheet name="Invoice" sheetId="1" r:id="rId1"/>
    <sheet name="B" sheetId="2" state="hidden" r:id="rId2"/>
  </sheets>
  <definedNames>
    <definedName name="\0">B!$B$4</definedName>
    <definedName name="_Fill" hidden="1">B!$D$236:$D$252</definedName>
    <definedName name="_Key1" hidden="1">B!$B$254:$B$287</definedName>
    <definedName name="_Order1" hidden="1">0</definedName>
    <definedName name="_Sort" hidden="1">B!$B$254:$B$287</definedName>
    <definedName name="ANS_INFOPRT">B!$L$89</definedName>
    <definedName name="ANS_KEEPDATA">B!$L$184</definedName>
    <definedName name="ANS_MACROPRT1">B!$L$370</definedName>
    <definedName name="ANS_MACROPRT2">B!$L$371</definedName>
    <definedName name="ANS_MACROPRT3">B!$L$372</definedName>
    <definedName name="ANS_SWAPDATA">B!$L$315</definedName>
    <definedName name="ANS_UPDDATA">B!$L$197</definedName>
    <definedName name="BACKGRND">B!$B$38</definedName>
    <definedName name="BCK_COL">B!$B$46</definedName>
    <definedName name="BCK_LOOP">B!$B$41</definedName>
    <definedName name="CLEAN_LIST">B!$B$151</definedName>
    <definedName name="CLEAN_LOOP">B!$B$152</definedName>
    <definedName name="CURR_SCEN">B!$B$110</definedName>
    <definedName name="D_VERSIONS">B!$B$249</definedName>
    <definedName name="DATA_01">Invoice!$B$2:$B$6</definedName>
    <definedName name="DATA_02">Invoice!$E$4:$E$6</definedName>
    <definedName name="DATA_03">Invoice!$B$10:$B$17</definedName>
    <definedName name="DATA_04">Invoice!#REF!</definedName>
    <definedName name="DATA_05">Invoice!$I$9:$I$17</definedName>
    <definedName name="DATA_06">Invoice!#REF!</definedName>
    <definedName name="DATA_07">Invoice!#REF!</definedName>
    <definedName name="DATA_08">Invoice!$C$42:$C$42</definedName>
    <definedName name="DATA_09">Invoice!$I$38</definedName>
    <definedName name="DATA_10">Invoice!$F$42:$F$44</definedName>
    <definedName name="DEL_SCENARIO">B!$B$240</definedName>
    <definedName name="DLG_INFOPRT">B!$B$86</definedName>
    <definedName name="DLG_KEEPDATA">B!$B$181</definedName>
    <definedName name="DLG_KHELP">B!$B$203</definedName>
    <definedName name="DLG_MACPRINT">B!$B$367</definedName>
    <definedName name="DLG_PERSONAL">B!$B$380</definedName>
    <definedName name="DLG_SAMPLE1">B!$B$112</definedName>
    <definedName name="DLG_SAMPLE2">B!$B$121</definedName>
    <definedName name="DLG_SWAPDATA">B!$B$312</definedName>
    <definedName name="DLG_UPDDATA">B!$B$194</definedName>
    <definedName name="DLG_UPDSC">B!$B$322</definedName>
    <definedName name="DLG_UPDUN">B!$B$331</definedName>
    <definedName name="FRM_UPDSC">B!$I$325</definedName>
    <definedName name="INFO_CURR_PRT">B!$B$67</definedName>
    <definedName name="INFO_LIST">B!$B$77:$C$82</definedName>
    <definedName name="INFO_PRINT">B!$B$49</definedName>
    <definedName name="INFO_TOPIC">B!$B$84</definedName>
    <definedName name="INVOICE">Invoice!$A$1</definedName>
    <definedName name="K_EXISTS">B!$B$170</definedName>
    <definedName name="K_HELP">B!$B$164</definedName>
    <definedName name="K_LIMIT">B!$B$167</definedName>
    <definedName name="K_UPDATE">B!$B$143</definedName>
    <definedName name="K_VERSIONS">B!$B$172</definedName>
    <definedName name="KEEPDATA">B!$B$130</definedName>
    <definedName name="LIST_ADDR">B!$B$237</definedName>
    <definedName name="LIST_RNG">B!$B$236</definedName>
    <definedName name="MACRO_HIDE">B!$B$344</definedName>
    <definedName name="MACRO_PRINT">B!$B$353</definedName>
    <definedName name="MACRO_SHOW">B!$B$341</definedName>
    <definedName name="MACROS">B!$A$1</definedName>
    <definedName name="MACROS_RANGE">B!$A$3:$L$397</definedName>
    <definedName name="NO_UPDATE">B!$B$310</definedName>
    <definedName name="NOTES_FIELDS">B!$A$435:$B$444</definedName>
    <definedName name="NOTES_SHOW">B!$B$348</definedName>
    <definedName name="PERSONALIZE">B!$B$378</definedName>
    <definedName name="PREV_SCEN">B!$B$109</definedName>
    <definedName name="_xlnm.Print_Area" localSheetId="0">Invoice!$B$2:$I$50</definedName>
    <definedName name="RES">B!$B$238</definedName>
    <definedName name="RES_INFOPRT">B!$L$87</definedName>
    <definedName name="RES_KEEPDATA">B!$L$182</definedName>
    <definedName name="RES_MACROPRT">B!$L$368</definedName>
    <definedName name="RES_SAMPLE1">B!$L$113</definedName>
    <definedName name="RES_SAMPLE2">B!$L$122</definedName>
    <definedName name="RES_SWAPDATA">B!$L$313</definedName>
    <definedName name="RES_UPDDATA">B!$L$195</definedName>
    <definedName name="RES_UPDSC">B!$L$323</definedName>
    <definedName name="RES_UPDUN">B!$L$332</definedName>
    <definedName name="RN_TABLE">B!$A$482</definedName>
    <definedName name="RN_TABLE_RANGE">B!$A$483:$B$592</definedName>
    <definedName name="RNG_NAME">B!$B$179</definedName>
    <definedName name="RNG_NUM">B!$B$178</definedName>
    <definedName name="SAMP_RESTORE">B!$B$105</definedName>
    <definedName name="SAMPDATA">B!$B$96</definedName>
    <definedName name="SCENARIO_LIST">B!$B$254:$B$287</definedName>
    <definedName name="SHEET_RANGE">Invoice!$B$2:$I$45</definedName>
    <definedName name="SHT_PRINT">B!$B$30</definedName>
    <definedName name="SUBTOTAL">Invoice!$I$37</definedName>
    <definedName name="SWAPDATA">B!$B$211</definedName>
    <definedName name="UP_EXISTING">B!$B$157</definedName>
    <definedName name="UP_UNNAMED">B!$B$229</definedName>
    <definedName name="UPDATE">B!$B$289</definedName>
    <definedName name="UPDATE_LIST">B!$B$255:$B$287</definedName>
    <definedName name="UPDATE_LOOP">B!$B$304</definedName>
    <definedName name="UPDATE_POST">B!$B$303</definedName>
    <definedName name="UPDATE_TEST">B!$B$298</definedName>
    <definedName name="UPDUN">B!$B$224</definedName>
    <definedName name="UPPER_LEFT">B!$B$75</definedName>
    <definedName name="ZM_ALL">B!$B$25</definedName>
    <definedName name="ZM_NRML">B!$B$24</definedName>
    <definedName name="ZM_RESTORE">B!$B$27</definedName>
    <definedName name="ZM_SCRN">B!$B$14</definedName>
    <definedName name="ZM_TABLE">B!$B$16:$D$19</definedName>
    <definedName name="ZOOM_RTN">B!$B$22</definedName>
    <definedName name="ZOOM_TEST">B!$B$9</definedName>
  </definedNames>
  <calcPr calcId="179016"/>
</workbook>
</file>

<file path=xl/calcChain.xml><?xml version="1.0" encoding="utf-8"?>
<calcChain xmlns="http://schemas.openxmlformats.org/spreadsheetml/2006/main">
  <c r="I22" i="1" l="1"/>
  <c r="G48" i="1"/>
  <c r="I38" i="1"/>
  <c r="B443" i="2"/>
  <c r="B438" i="2"/>
  <c r="B441" i="2"/>
  <c r="B440" i="2"/>
  <c r="B435" i="2"/>
  <c r="I325" i="2"/>
  <c r="C254" i="2"/>
  <c r="B437" i="2"/>
  <c r="B444" i="2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B236" authorId="0" shapeId="0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B237" authorId="0" shapeId="0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B436" authorId="0" shapeId="0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B439" authorId="0" shapeId="0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B442" authorId="0" shapeId="0">
      <text>
        <r>
          <rPr>
            <sz val="8"/>
            <color indexed="81"/>
            <rFont val="Tahoma"/>
            <family val="2"/>
          </rPr>
          <t>Formula failed to convert</t>
        </r>
      </text>
    </comment>
  </commentList>
</comments>
</file>

<file path=xl/sharedStrings.xml><?xml version="1.0" encoding="utf-8"?>
<sst xmlns="http://schemas.openxmlformats.org/spreadsheetml/2006/main" count="729" uniqueCount="491">
  <si>
    <t>INVOICE</t>
  </si>
  <si>
    <t>Bill To:</t>
  </si>
  <si>
    <t>INVOICE NUMBER:</t>
  </si>
  <si>
    <t>INVOICE DATE:</t>
  </si>
  <si>
    <t>Mailing Address</t>
  </si>
  <si>
    <t>Email Address</t>
  </si>
  <si>
    <t>Period</t>
  </si>
  <si>
    <t>DESCRIPTION</t>
  </si>
  <si>
    <t>Internal Reference</t>
  </si>
  <si>
    <t>AMOUNT</t>
  </si>
  <si>
    <t>cost centre #</t>
  </si>
  <si>
    <t>OHSN-REB Ethics</t>
  </si>
  <si>
    <t>Initial Review Fee</t>
  </si>
  <si>
    <t xml:space="preserve">Principal Investigator: </t>
  </si>
  <si>
    <t xml:space="preserve">OHSN-REB #: </t>
  </si>
  <si>
    <t xml:space="preserve">Company Protocol Number: </t>
  </si>
  <si>
    <t xml:space="preserve">Study Title: </t>
  </si>
  <si>
    <t xml:space="preserve">Study Acronym: </t>
  </si>
  <si>
    <t xml:space="preserve"> TOTAL</t>
  </si>
  <si>
    <t>CDN Dollars</t>
  </si>
  <si>
    <t>Questions concerning this invoice?</t>
  </si>
  <si>
    <t>Please call (Full Name)</t>
  </si>
  <si>
    <t>Ottawa Hospital Research Institute</t>
  </si>
  <si>
    <t>MAKE ALL CHEQUES PAYABLE TO:</t>
  </si>
  <si>
    <t>(###) ###-#### ext #####</t>
  </si>
  <si>
    <t>Ottawa Hospital, General Campus</t>
  </si>
  <si>
    <t>501 Smyth Road, Box ###</t>
  </si>
  <si>
    <t>Ottawa, Ontario  K1H 8L6</t>
  </si>
  <si>
    <t xml:space="preserve">Attention: </t>
  </si>
  <si>
    <t xml:space="preserve">Cost centre: </t>
  </si>
  <si>
    <t>SCREEN-ADJUST</t>
  </si>
  <si>
    <t>CODE</t>
  </si>
  <si>
    <t>\0</t>
  </si>
  <si>
    <t>{ZOOM_TEST}</t>
  </si>
  <si>
    <t>; Senses screen resolution and sets</t>
  </si>
  <si>
    <t>{Let ZM_NRML;@Vlookup(ZM_SCRN;ZM_TABLE;1)}</t>
  </si>
  <si>
    <t>; view preferences accordingly</t>
  </si>
  <si>
    <t>{Let ZM_ALL;@Vlookup(ZM_SCRN;ZM_TABLE;2)}</t>
  </si>
  <si>
    <t>{Set "Window-Custom-Zoom";ZM_NRML}{Quit}</t>
  </si>
  <si>
    <t>ZOOM_TEST</t>
  </si>
  <si>
    <t>{If @Info("Screen-Width")&lt;=640}{Let ZM_SCRN;640}{Return}</t>
  </si>
  <si>
    <t>{If @Info("Screen-Width")&lt;=800}{Let ZM_SCRN;800}{Return}</t>
  </si>
  <si>
    <t>{If @Info("Screen-Width")&lt;=1024}{Let ZM_SCRN;1024}{Return}</t>
  </si>
  <si>
    <t>{Let ZM_SCRN;1280}{Return}</t>
  </si>
  <si>
    <t>ZM_SCRN</t>
  </si>
  <si>
    <t>NORMAL</t>
  </si>
  <si>
    <t>FULL PAGE</t>
  </si>
  <si>
    <t>ZM_TABLE</t>
  </si>
  <si>
    <t>ZOOM FACTOR</t>
  </si>
  <si>
    <t>ZOOM_RTN</t>
  </si>
  <si>
    <t>{Set "Window-Custom-Zoom";ZM_ALL}{Quit}</t>
  </si>
  <si>
    <t>; Sets view to display entire page</t>
  </si>
  <si>
    <t>ZM_NRML</t>
  </si>
  <si>
    <t>ZM_ALL</t>
  </si>
  <si>
    <t>ZM_RESTORE</t>
  </si>
  <si>
    <t>{Set "Window-Custom-Zoom";ZM_NRML}{R}{L}{Quit}</t>
  </si>
  <si>
    <t>; Resets view to normal</t>
  </si>
  <si>
    <t>PRINT SHEET</t>
  </si>
  <si>
    <t>SHT_PRINT</t>
  </si>
  <si>
    <t>{Set "Print-Range";SHEET_RANGE}{Set "Print-Footer-Center-Text";""}</t>
  </si>
  <si>
    <t>; Prints spreadsheet page</t>
  </si>
  <si>
    <t>{Set "Print-Orientation";"Portrait"}{Set "Print-Fit-Page";"Yes"}</t>
  </si>
  <si>
    <t>{Set "Print-Margin-Top";".75"}</t>
  </si>
  <si>
    <t>{Set "Print-Margin-Left";".75"}{Set "Print-Margin-Right";".75"}</t>
  </si>
  <si>
    <t>{Set "Print-Margin-Bottom";".25"}</t>
  </si>
  <si>
    <t>{BACKGRND 0}{Print?}{BACKGRND 2}</t>
  </si>
  <si>
    <t>{Quit}</t>
  </si>
  <si>
    <t>BACKGRND</t>
  </si>
  <si>
    <t>{Define BCK_COL:V}</t>
  </si>
  <si>
    <t>; Sets / Resets light yellow background</t>
  </si>
  <si>
    <t>{Let RNG_NUM;1}{BCK_LOOP}</t>
  </si>
  <si>
    <t>BCK_LOOP</t>
  </si>
  <si>
    <t>{Let RNG_NAME;+"DATA_"&amp;@Right(@String(RNG_NUM+100;0);2)}</t>
  </si>
  <si>
    <t>{If 1-@Isrange(@@(RNG_NAME))}{Return}</t>
  </si>
  <si>
    <t>{Style-Interior BCK_COL;;;;;+RNG_NAME}</t>
  </si>
  <si>
    <t>{Let RNG_NUM;RNG_NUM+1}{Branch BCK_LOOP}</t>
  </si>
  <si>
    <t>BCK_COL</t>
  </si>
  <si>
    <t>PRINT INFORMATION</t>
  </si>
  <si>
    <t>INFO_PRINT</t>
  </si>
  <si>
    <t>{Define INFO_TOPIC:V}</t>
  </si>
  <si>
    <t>; Prints Topics from the Information sheet</t>
  </si>
  <si>
    <t>{Dialog DLG_INFOPRT}</t>
  </si>
  <si>
    <t>{If RES_INFOPRT=0}{Quit}</t>
  </si>
  <si>
    <t>{Set "Print-Footer-Center-Text";"^"}</t>
  </si>
  <si>
    <t>{Set "Print-Centered";"Horizontal"}</t>
  </si>
  <si>
    <t>{Set "Print-Orientation";"Portrait"}{Set "Print-Size";"Fit-All"}</t>
  </si>
  <si>
    <t>{Set "Print-Margin-Top";".5"}</t>
  </si>
  <si>
    <t>{Set "Print-Margin-Left";".5"}{Set "Print-Margin-Right";".5"}</t>
  </si>
  <si>
    <t>{Let UPPER_LEFT;@Info("Origin")}</t>
  </si>
  <si>
    <t>{If ANS_INFOPRT=0}{INFO_CURR_PRT}</t>
  </si>
  <si>
    <t>{If ANS_INFOPRT}{Select @Vlookup(INFO_TOPIC;INFO_LIST;1)}</t>
  </si>
  <si>
    <t>{Style-Interior 0}</t>
  </si>
  <si>
    <t>{Print?}</t>
  </si>
  <si>
    <t>{Style-Interior 2}</t>
  </si>
  <si>
    <t>{Edit-Goto +UPPER_LEFT}</t>
  </si>
  <si>
    <t>INFO_CURR_PRT</t>
  </si>
  <si>
    <t>{Select INF_OVER_RANGE}</t>
  </si>
  <si>
    <t>{Select-Append INF_STEP_RANGE}</t>
  </si>
  <si>
    <t>{Select-Append INF_TIPS_RANGE}</t>
  </si>
  <si>
    <t>{Select-Append INF_CONVENTION}</t>
  </si>
  <si>
    <t>{Select-Append INF_NOTE_RANGE}</t>
  </si>
  <si>
    <t>{Select-Append INF_ABOU_RANGE}</t>
  </si>
  <si>
    <t>{Return}</t>
  </si>
  <si>
    <t>UPPER_LEFT</t>
  </si>
  <si>
    <t>$D:$A$312</t>
  </si>
  <si>
    <t>INFO_LIST</t>
  </si>
  <si>
    <t>INF_OVER_RANGE</t>
  </si>
  <si>
    <t>INF_STEP_RANGE</t>
  </si>
  <si>
    <t>INF_TIPS_RANGE</t>
  </si>
  <si>
    <t>INF_CONVENTION</t>
  </si>
  <si>
    <t>INF_NOTE_RANGE</t>
  </si>
  <si>
    <t>INF_ABOU_RANGE</t>
  </si>
  <si>
    <t>INFO_TOPIC</t>
  </si>
  <si>
    <t>DLG_INFOPRT</t>
  </si>
  <si>
    <t>DIALOG</t>
  </si>
  <si>
    <t>InfoPrint</t>
  </si>
  <si>
    <t>""</t>
  </si>
  <si>
    <t>"Select Information to Print"</t>
  </si>
  <si>
    <t>FONT</t>
  </si>
  <si>
    <t>"Helv"</t>
  </si>
  <si>
    <t>"button"</t>
  </si>
  <si>
    <t>"Current topic"</t>
  </si>
  <si>
    <t>"All topics"</t>
  </si>
  <si>
    <t>"OK"</t>
  </si>
  <si>
    <t>"Cancel"</t>
  </si>
  <si>
    <t>END DIALOG</t>
  </si>
  <si>
    <t>SAMPLE DATA</t>
  </si>
  <si>
    <t>SAMPDATA</t>
  </si>
  <si>
    <t>{Let CURR_SCEN;@Scenariolast(@Cellpointer("Filename"))}</t>
  </si>
  <si>
    <t>; Displays Sample data, preserving existing entries</t>
  </si>
  <si>
    <t>{If @Iserr(CURR_SCEN)}{Let CURR_SCEN;"unnamed"}</t>
  </si>
  <si>
    <t>{If @Exact(CURR_SCEN;"sample")}{Branch SAMP_RESTORE}</t>
  </si>
  <si>
    <t>{Dialog DLG_SAMPLE1}</t>
  </si>
  <si>
    <t>{If RES_SAMPLE1=0}{Quit}</t>
  </si>
  <si>
    <t>{Let PREV_SCEN;CURR_SCEN}</t>
  </si>
  <si>
    <t>{UPDATE}</t>
  </si>
  <si>
    <t>{Scenario-Show "sample"}{Calc}{Quit}</t>
  </si>
  <si>
    <t>SAMP_RESTORE</t>
  </si>
  <si>
    <t>{Dialog DLG_SAMPLE2}</t>
  </si>
  <si>
    <t>{If RES_SAMPLE2=0}{Quit}</t>
  </si>
  <si>
    <t>{Scenario-Show PREV_SCEN}{Calc}{Quit}</t>
  </si>
  <si>
    <t>PREV_SCEN</t>
  </si>
  <si>
    <t>unnamed</t>
  </si>
  <si>
    <t>CURR_SCEN</t>
  </si>
  <si>
    <t>DLG_SAMPLE1</t>
  </si>
  <si>
    <t>Sample1</t>
  </si>
  <si>
    <t>"Sample Data"</t>
  </si>
  <si>
    <t>"static"</t>
  </si>
  <si>
    <t>"You can use a set of sample data to see how this SmartMaster works.  You can restore the data that is"</t>
  </si>
  <si>
    <t>"currently in this SmartMaster by clicking the Sample Data button a second time."</t>
  </si>
  <si>
    <t>DLG_SAMPLE2</t>
  </si>
  <si>
    <t>Sample2</t>
  </si>
  <si>
    <t>"Restore the data that was in this SmartMaster before you displayed the sample data?"</t>
  </si>
  <si>
    <t>KEEP DATA</t>
  </si>
  <si>
    <t>KEEPDATA</t>
  </si>
  <si>
    <t>{If @Count(SCENARIO_LIST)=@Rows(SCENARIO_LIST)-1}{Branch K_LIMIT}</t>
  </si>
  <si>
    <t>; Stores user-data in a scenario</t>
  </si>
  <si>
    <t>{Dialog DLG_KEEPDATA}</t>
  </si>
  <si>
    <t>{If RES_KEEPDATA=0}{Quit}</t>
  </si>
  <si>
    <t>{If RES_KEEPDATA=3}{Branch K_UPDATE}</t>
  </si>
  <si>
    <t>{If RES_KEEPDATA=4}{Branch K_HELP}</t>
  </si>
  <si>
    <t>{If @Length(@S(ANS_KEEPDATA))&lt;1}{Alert "To create a scenario, you must enter a scenario name. Press OK to return to the Keep Data dialog box."}{Branch KEEPDATA}</t>
  </si>
  <si>
    <t>{If 1-@Iserr(@Scenarioinfo("Creator";@Lower(@Trim(ANS_KEEPDATA))))}{Branch K_EXISTS}</t>
  </si>
  <si>
    <t>{Scenario-Create @Lower(@Trim(ANS_KEEPDATA))}</t>
  </si>
  <si>
    <t>{Let RNG_NUM;1}{K_VERSIONS}</t>
  </si>
  <si>
    <t>{Put SCENARIO_LIST;0;@Count(SCENARIO_LIST);ANS_KEEPDATA}</t>
  </si>
  <si>
    <t>{Scenario-Show @Lower(@Trim(ANS_KEEPDATA))}</t>
  </si>
  <si>
    <t>{Calc}{Return}</t>
  </si>
  <si>
    <t>K_UPDATE</t>
  </si>
  <si>
    <t>{CLEAN_LIST}{Dialog DLG_UPDDATA}</t>
  </si>
  <si>
    <t>{If ANS_UPDDATA&lt;0}{Quit}</t>
  </si>
  <si>
    <t>{If RES_UPDDATA=0}{Quit}</t>
  </si>
  <si>
    <t>{Scenario-Delete @Lower(@Trim(@Index(UPDATE_LIST;0;ANS_UPDDATA)))}</t>
  </si>
  <si>
    <t>{Scenario-Create @Lower(@Trim(@Index(UPDATE_LIST;0;ANS_UPDDATA)))}</t>
  </si>
  <si>
    <t>{Let RNG_NUM;1}{UP_EXISTING}</t>
  </si>
  <si>
    <t>{Scenario-Show @Lower(@Trim(@Index(UPDATE_LIST;0;ANS_UPDDATA)))}{Quit}</t>
  </si>
  <si>
    <t>CLEAN_LIST</t>
  </si>
  <si>
    <t>{Blank ANS_SWAPDATA}</t>
  </si>
  <si>
    <t>CLEAN_LOOP</t>
  </si>
  <si>
    <t>{If ANS_SWAPDATA&gt;@Count(UPDATE_LIST)}{Return}</t>
  </si>
  <si>
    <t>{If 1-@Iserr(@Scenarioinfo("Creator";@Lower(@Trim(@Index(SCENARIO_LIST;0;ANS_SWAPDATA)))))}{Let ANS_SWAPDATA;ANS_SWAPDATA+1}{Branch CLEAN_LOOP}</t>
  </si>
  <si>
    <t>{Recalc LIST_RNG}{Edit-Copy +LIST_RNG}{Recalc LIST_ADDR}{Edit-Paste +LIST_ADDR}</t>
  </si>
  <si>
    <t xml:space="preserve"> </t>
  </si>
  <si>
    <t>{Branch CLEAN_LOOP}</t>
  </si>
  <si>
    <t>UP_EXISTING</t>
  </si>
  <si>
    <t>{Version-Delete +RNG_NAME;@Lower(@Trim(@Index(UPDATE_LIST;0;ANS_UPDDATA)))}</t>
  </si>
  <si>
    <t>{Version-Create +RNG_NAME;@Lower(@Trim(@Index(UPDATE_LIST;0;ANS_UPDDATA)))}</t>
  </si>
  <si>
    <t>{Scenario-Add-Version @Lower(@Trim(@Index(UPDATE_LIST;0;ANS_UPDDATA)));;+RNG_NAME;@Lower(@Trim(@Index(UPDATE_LIST;0;ANS_UPDDATA)))}</t>
  </si>
  <si>
    <t>{Let RNG_NUM;RNG_NUM+1}{Branch UP_EXISTING}</t>
  </si>
  <si>
    <t>K_HELP</t>
  </si>
  <si>
    <t>{Dialog DLG_KHELP}</t>
  </si>
  <si>
    <t>{Branch KEEPDATA}</t>
  </si>
  <si>
    <t>K_LIMIT</t>
  </si>
  <si>
    <t>{Alert +"The maximum number of "&amp;@String(@Count(SCENARIO_LIST);0)&amp;" scenarios is in use. You must delete a scenario before creating a new one."}</t>
  </si>
  <si>
    <t>K_EXISTS</t>
  </si>
  <si>
    <t>{Alert +""""&amp;@Lower(@Trim(ANS_KEEPDATA))&amp;""" already exists. Please use another scenario name."}{Branch KEEPDATA}</t>
  </si>
  <si>
    <t>K_VERSIONS</t>
  </si>
  <si>
    <t>{Version-Create +RNG_NAME;@Lower(@Trim(ANS_KEEPDATA))}</t>
  </si>
  <si>
    <t>{Scenario-Add-Version @Lower(@Trim(ANS_KEEPDATA));;+RNG_NAME;@Lower(@Trim(ANS_KEEPDATA))}</t>
  </si>
  <si>
    <t>{Let RNG_NUM;RNG_NUM+1}{Branch K_VERSIONS}</t>
  </si>
  <si>
    <t>RNG_NUM</t>
  </si>
  <si>
    <t>RNG_NAME</t>
  </si>
  <si>
    <t>DATA_11</t>
  </si>
  <si>
    <t>DLG_KEEPDATA</t>
  </si>
  <si>
    <t>KeepData</t>
  </si>
  <si>
    <t>"Keep Data"</t>
  </si>
  <si>
    <t>"edit"</t>
  </si>
  <si>
    <t>"Update..."</t>
  </si>
  <si>
    <t>"Help"</t>
  </si>
  <si>
    <t>"You can create a new scenario or update an existing scenario."</t>
  </si>
  <si>
    <t>"This SmartMaster can keep more than one set of data in this file. Each set of data you keep is called a scenario."</t>
  </si>
  <si>
    <t>"Enter a name for the new scenario:"</t>
  </si>
  <si>
    <t>DLG_UPDDATA</t>
  </si>
  <si>
    <t>Update</t>
  </si>
  <si>
    <t>"Update"</t>
  </si>
  <si>
    <t>"listbox"</t>
  </si>
  <si>
    <t>UPDATE_LIST</t>
  </si>
  <si>
    <t>"Select the scenario you want to update with the data currently in this SmartMaster."</t>
  </si>
  <si>
    <t>DLG_KHELP</t>
  </si>
  <si>
    <t>KHELP</t>
  </si>
  <si>
    <t>"Keep Data Help"</t>
  </si>
  <si>
    <t>For more information on using Version Manager to create scenarios and share information, search on "Version Manager" in Help.</t>
  </si>
  <si>
    <t>SWAP DATA</t>
  </si>
  <si>
    <t>SWAPDATA</t>
  </si>
  <si>
    <t>{CLEAN_LIST}{Dialog DLG_SWAPDATA}</t>
  </si>
  <si>
    <t>; Switches to a scenario selected by the user</t>
  </si>
  <si>
    <t>{If ANS_SWAPDATA&lt;0}{Quit}</t>
  </si>
  <si>
    <t>{If RES_SWAPDATA=0}{Quit}</t>
  </si>
  <si>
    <t>{If RES_SWAPDATA=3}{Branch DEL_SCENARIO}</t>
  </si>
  <si>
    <t>{If CURR_SCEN&lt;&gt;"unnamed"}{UPDATE}</t>
  </si>
  <si>
    <t>{If CURR_SCEN="unnamed"}{UPDUN}</t>
  </si>
  <si>
    <t>{Scenario-Show @Lower(@Trim(@Index(SCENARIO_LIST;0;ANS_SWAPDATA)))}</t>
  </si>
  <si>
    <t>{If @Scenariolast(@Cellpointer("Filename"))&lt;&gt;"-blank-"}{Quit}</t>
  </si>
  <si>
    <t>{Scenario-Delete "unnamed"}{Scenario-Create "unnamed"}</t>
  </si>
  <si>
    <t>{Let RNG_NUM;1}{UP_UNNAMED}{Scenario-Show "unnamed"}{Calc}{Quit}</t>
  </si>
  <si>
    <t>UPDUN</t>
  </si>
  <si>
    <t>{Dialog DLG_UPDUN}</t>
  </si>
  <si>
    <t>{If RES_UPDUN=3}{Quit}</t>
  </si>
  <si>
    <t>{If RES_UPDUN=1}{KEEPDATA}</t>
  </si>
  <si>
    <t>{Let RES;1}{Return}</t>
  </si>
  <si>
    <t>UP_UNNAMED</t>
  </si>
  <si>
    <t>{Version-Delete +RNG_NAME;"unnamed"}</t>
  </si>
  <si>
    <t>{Version-Create +RNG_NAME;"unnamed"}</t>
  </si>
  <si>
    <t>{Scenario-Add-Version "unnamed";;+RNG_NAME;"unnamed"}</t>
  </si>
  <si>
    <t>{Let RNG_NUM;RNG_NUM+1}{Branch UP_UNNAMED}</t>
  </si>
  <si>
    <t>LIST_RNG</t>
  </si>
  <si>
    <t>B:B254..B:B255</t>
  </si>
  <si>
    <t>LIST_ADDR</t>
  </si>
  <si>
    <t>B:B253</t>
  </si>
  <si>
    <t>RES</t>
  </si>
  <si>
    <t>DEL_SCENARIO</t>
  </si>
  <si>
    <t>{If ANS_SWAPDATA&lt;1}{Alert "The scenario named ""-Blank-"" cannot be deleted. This scenario is used to clear data from the SmartMaster and create a blank, unnamed scenario."}{Branch SWAPDATA}</t>
  </si>
  <si>
    <t>{Alert +"Delete """&amp;@Index(SCENARIO_LIST;0;ANS_SWAPDATA)&amp;""" scenario?";2;"Stop";RES}{If 1-RES}{Quit}</t>
  </si>
  <si>
    <t>{Scenario-Delete @Lower(@Trim(@Index(SCENARIO_LIST;0;ANS_SWAPDATA)))}</t>
  </si>
  <si>
    <t>{Let RNG_NUM;1}{D_VERSIONS}</t>
  </si>
  <si>
    <t>{If ANS_SWAPDATA=@Count(SCENARIO_LIST)-1}{Recalc LIST_ADDR}{Blank +LIST_ADDR}{Quit}</t>
  </si>
  <si>
    <t>{Recalc LIST_RNG}{Edit-Copy +LIST_RNG}</t>
  </si>
  <si>
    <t>{Recalc LIST_ADDR}{Edit-Paste +LIST_ADDR}</t>
  </si>
  <si>
    <t>D_VERSIONS</t>
  </si>
  <si>
    <t>{Version-Delete +RNG_NAME;@Lower(@Trim(@Index(SCENARIO_LIST;0;ANS_SWAPDATA)))}</t>
  </si>
  <si>
    <t>{Let RNG_NUM;RNG_NUM+1}{Branch D_VERSIONS}</t>
  </si>
  <si>
    <t>SCENARIO_LIST</t>
  </si>
  <si>
    <t>-Blank-</t>
  </si>
  <si>
    <t xml:space="preserve"> &lt; Blank Cell. To increase limit, 1) place cell pointer on blank cell, and 2) insert as many rows as you like.</t>
  </si>
  <si>
    <t>UPDATE</t>
  </si>
  <si>
    <t>{Let RNG_NUM;1}{Blank NO_UPDATE}{UPDATE_TEST}</t>
  </si>
  <si>
    <t>{If NO_UPDATE}{Return}</t>
  </si>
  <si>
    <t>{If @Exact(CURR_SCEN;"sample")}{Return}</t>
  </si>
  <si>
    <t>{If @Exact(CURR_SCEN;"unnamed")}{UPDATE_POST}{Return}</t>
  </si>
  <si>
    <t>{Recalc FRM_UPDSC}{Dialog DLG_UPDSC}</t>
  </si>
  <si>
    <t>{If RES_UPDSC=3}{Quit}</t>
  </si>
  <si>
    <t>{If RES_UPDSC=1}{UPDATE_POST}</t>
  </si>
  <si>
    <t>UPDATE_TEST</t>
  </si>
  <si>
    <t>{If 1-@Isrange(@@(RNG_NAME))}{Let NO_UPDATE;1}{Return}</t>
  </si>
  <si>
    <t>{If @Iserr(@Versioncurrent(@@(RNG_NAME)))}{Return}</t>
  </si>
  <si>
    <t>{Let RNG_NUM;RNG_NUM+1}{Branch UPDATE_TEST}</t>
  </si>
  <si>
    <t>UPDATE_POST</t>
  </si>
  <si>
    <t>{Version-Update +RNG_NAME;CURR_SCEN}</t>
  </si>
  <si>
    <t>UPDATE_LOOP</t>
  </si>
  <si>
    <t>{Let RNG_NUM;RNG_NUM+1}</t>
  </si>
  <si>
    <t>{If @Iserr(@Versioncurrent(@@(RNG_NAME)))}{Branch UPDATE_POST}</t>
  </si>
  <si>
    <t>{Branch UPDATE_LOOP}</t>
  </si>
  <si>
    <t>NO_UPDATE</t>
  </si>
  <si>
    <t>DLG_SWAPDATA</t>
  </si>
  <si>
    <t>SwapData</t>
  </si>
  <si>
    <t>"Swap Data"</t>
  </si>
  <si>
    <t>RES_SWAPDATA</t>
  </si>
  <si>
    <t>ANS_SWAPDATA</t>
  </si>
  <si>
    <t>"Select the scenario you want to swap into this SmartMaster."</t>
  </si>
  <si>
    <t>"Delete"</t>
  </si>
  <si>
    <t>DLG_UPDSC</t>
  </si>
  <si>
    <t>Update1</t>
  </si>
  <si>
    <t>"Update Scenario"</t>
  </si>
  <si>
    <t>"Yes"</t>
  </si>
  <si>
    <t>"No"</t>
  </si>
  <si>
    <t>DLG_UPDUN</t>
  </si>
  <si>
    <t>"The current scenario is unnamed. Assign a name and keep it?"</t>
  </si>
  <si>
    <t>SHOW MACROS</t>
  </si>
  <si>
    <t>MACRO_SHOW</t>
  </si>
  <si>
    <t>{Show-Sheets MACROS:A1}</t>
  </si>
  <si>
    <t>; Show / Hide this Macros sheet</t>
  </si>
  <si>
    <t>{Edit-Goto MACROS:A1}{Quit}</t>
  </si>
  <si>
    <t>MACRO_HIDE</t>
  </si>
  <si>
    <t>{Home}{Hide-Sheets MACROS:A1}</t>
  </si>
  <si>
    <t>{Edit-Goto INFORMATION:A1}{Quit}</t>
  </si>
  <si>
    <t>SHOW NOTES FIELDS</t>
  </si>
  <si>
    <t>NOTES_SHOW</t>
  </si>
  <si>
    <t>; Navigate to the Notes/FX fields</t>
  </si>
  <si>
    <t>{Edit-Goto NOTES_FIELDS}</t>
  </si>
  <si>
    <t>{Edit-Goto "NOTES FIELDS"}{Quit}</t>
  </si>
  <si>
    <t>PRINT MACROS</t>
  </si>
  <si>
    <t>MACRO_PRINT</t>
  </si>
  <si>
    <t>{Dialog DLG_MACPRINT}</t>
  </si>
  <si>
    <t>; Print sections of the macro sheet</t>
  </si>
  <si>
    <t>{If RES_MACROPRT=0}{Quit}</t>
  </si>
  <si>
    <t>{If ANS_MACROPRT1}{Set "Print-Range";MACROS_RANGE}{Set "Print-Orientation";"Landscape"}</t>
  </si>
  <si>
    <t>{If ANS_MACROPRT2}{Set "Print-Range";NOTES FIELDS}{Set "Print-Orientation";"Portrait"}</t>
  </si>
  <si>
    <t>{If ANS_MACROPRT3}{Set "Print-Range";RN_TABLE_RANGE}{Set "Print-Orientation";"Portrait"}</t>
  </si>
  <si>
    <t>{Set "Print-Size";"Fit-Columns"}</t>
  </si>
  <si>
    <t>DLG_MACPRINT</t>
  </si>
  <si>
    <t>MacPrint</t>
  </si>
  <si>
    <t>"Macros"</t>
  </si>
  <si>
    <t>"Notes Fields"</t>
  </si>
  <si>
    <t>"Range Name Table"</t>
  </si>
  <si>
    <t>END OF MACROS</t>
  </si>
  <si>
    <t>NOTES FIELDS</t>
  </si>
  <si>
    <t>Num_User_Scenarios</t>
  </si>
  <si>
    <t>Current_Scenario</t>
  </si>
  <si>
    <t>Invoice_Number</t>
  </si>
  <si>
    <t>Invoice_Date</t>
  </si>
  <si>
    <t>Sales_Rep</t>
  </si>
  <si>
    <t>Sold_To</t>
  </si>
  <si>
    <t>Number_Items</t>
  </si>
  <si>
    <t>Tax</t>
  </si>
  <si>
    <t>Freight</t>
  </si>
  <si>
    <t>Total</t>
  </si>
  <si>
    <t>ANS_INFOPRT</t>
  </si>
  <si>
    <t>C:L89..C:L89</t>
  </si>
  <si>
    <t>ANS_KEEPDATA</t>
  </si>
  <si>
    <t>C:L184..C:L184</t>
  </si>
  <si>
    <t>ANS_MACROPRT1</t>
  </si>
  <si>
    <t>C:L370..C:L370</t>
  </si>
  <si>
    <t>ANS_MACROPRT2</t>
  </si>
  <si>
    <t>C:L371..C:L371</t>
  </si>
  <si>
    <t>ANS_MACROPRT3</t>
  </si>
  <si>
    <t>C:L372..C:L372</t>
  </si>
  <si>
    <t>C:L315..C:L315</t>
  </si>
  <si>
    <t>ANS_UPDDATA</t>
  </si>
  <si>
    <t>C:L197..C:L197</t>
  </si>
  <si>
    <t>C:B38..C:B38</t>
  </si>
  <si>
    <t>C:B46..C:B46</t>
  </si>
  <si>
    <t>C:B41..C:B41</t>
  </si>
  <si>
    <t>C:B151..C:B151</t>
  </si>
  <si>
    <t>C:B152..C:B152</t>
  </si>
  <si>
    <t>C:B110..C:B110</t>
  </si>
  <si>
    <t>DATA_01</t>
  </si>
  <si>
    <t>B:B2..B:B5</t>
  </si>
  <si>
    <t>DATA_02</t>
  </si>
  <si>
    <t>B:E4..B:E5</t>
  </si>
  <si>
    <t>DATA_03</t>
  </si>
  <si>
    <t>B:B7..B:B10</t>
  </si>
  <si>
    <t>DATA_04</t>
  </si>
  <si>
    <t>B:B13..B:B16</t>
  </si>
  <si>
    <t>DATA_05</t>
  </si>
  <si>
    <t>B:I7..B:I15</t>
  </si>
  <si>
    <t>DATA_06</t>
  </si>
  <si>
    <t>B:B19..B:C32</t>
  </si>
  <si>
    <t>DATA_07</t>
  </si>
  <si>
    <t>B:H19..B:H32</t>
  </si>
  <si>
    <t>DATA_08</t>
  </si>
  <si>
    <t>B:C38..B:C39</t>
  </si>
  <si>
    <t>DATA_09</t>
  </si>
  <si>
    <t>B:I34..B:I35</t>
  </si>
  <si>
    <t>DATA_10</t>
  </si>
  <si>
    <t>B:F38..B:F41</t>
  </si>
  <si>
    <t>C:B240..C:B240</t>
  </si>
  <si>
    <t>C:B86..C:B86</t>
  </si>
  <si>
    <t>C:B181..C:B181</t>
  </si>
  <si>
    <t>C:B203..C:B203</t>
  </si>
  <si>
    <t>C:B367..C:B367</t>
  </si>
  <si>
    <t>DLG_PERSONAL</t>
  </si>
  <si>
    <t>C:B380..C:B380</t>
  </si>
  <si>
    <t>C:B112..C:B112</t>
  </si>
  <si>
    <t>C:B121..C:B121</t>
  </si>
  <si>
    <t>C:B312..C:B312</t>
  </si>
  <si>
    <t>C:B194..C:B194</t>
  </si>
  <si>
    <t>C:B322..C:B322</t>
  </si>
  <si>
    <t>C:B331..C:B331</t>
  </si>
  <si>
    <t>C:B249..C:B249</t>
  </si>
  <si>
    <t>FRM_UPDSC</t>
  </si>
  <si>
    <t>C:I325..C:I325</t>
  </si>
  <si>
    <t>INFORMATION</t>
  </si>
  <si>
    <t>D:A1..D:A1</t>
  </si>
  <si>
    <t>INFO_ABOUT</t>
  </si>
  <si>
    <t>D:A333..D:A333</t>
  </si>
  <si>
    <t>INFO_CONVENTION</t>
  </si>
  <si>
    <t>D:A227..D:A227</t>
  </si>
  <si>
    <t>C:B67..C:B67</t>
  </si>
  <si>
    <t>C:B77..C:C82</t>
  </si>
  <si>
    <t>INFO_NOTESFX</t>
  </si>
  <si>
    <t>D:A285..D:A285</t>
  </si>
  <si>
    <t>INFO_OVERVIEW</t>
  </si>
  <si>
    <t>D:A60..D:A60</t>
  </si>
  <si>
    <t>C:B49..C:B49</t>
  </si>
  <si>
    <t>INFO_STEPS</t>
  </si>
  <si>
    <t>D:A107..D:A107</t>
  </si>
  <si>
    <t>INFO_TIPS</t>
  </si>
  <si>
    <t>D:A168..D:A168</t>
  </si>
  <si>
    <t>C:B84..C:B84</t>
  </si>
  <si>
    <t>D:B335..D:H347</t>
  </si>
  <si>
    <t>D:B232..D:H243</t>
  </si>
  <si>
    <t>D:B287..D:H297</t>
  </si>
  <si>
    <t>D:B62..D:H67</t>
  </si>
  <si>
    <t>D:B109..D:H129</t>
  </si>
  <si>
    <t>D:B170..D:H186</t>
  </si>
  <si>
    <t>B:A1..B:A1</t>
  </si>
  <si>
    <t>C:B130..C:B130</t>
  </si>
  <si>
    <t>C:B170..C:B170</t>
  </si>
  <si>
    <t>C:B164..C:B164</t>
  </si>
  <si>
    <t>C:B167..C:B167</t>
  </si>
  <si>
    <t>C:B143..C:B143</t>
  </si>
  <si>
    <t>C:B172..C:B172</t>
  </si>
  <si>
    <t>C:B237..C:B237</t>
  </si>
  <si>
    <t>C:B236..C:B236</t>
  </si>
  <si>
    <t>MACROS</t>
  </si>
  <si>
    <t>C:A1..C:A1</t>
  </si>
  <si>
    <t>MACROS_RANGE</t>
  </si>
  <si>
    <t>C:A3..C:L397</t>
  </si>
  <si>
    <t>C:B344..C:B344</t>
  </si>
  <si>
    <t>C:B353..C:B353</t>
  </si>
  <si>
    <t>C:B341..C:B341</t>
  </si>
  <si>
    <t>C:A435..C:B444</t>
  </si>
  <si>
    <t>NOTES_FIELDS</t>
  </si>
  <si>
    <t>C:A433..C:A433</t>
  </si>
  <si>
    <t>C:B348..C:B348</t>
  </si>
  <si>
    <t>C:B310..C:B310</t>
  </si>
  <si>
    <t>PERSONALIZE</t>
  </si>
  <si>
    <t>C:B378..C:B378</t>
  </si>
  <si>
    <t>C:B109..C:B109</t>
  </si>
  <si>
    <t>C:B238..C:B238</t>
  </si>
  <si>
    <t>RES_INFOPRT</t>
  </si>
  <si>
    <t>C:L87..C:L87</t>
  </si>
  <si>
    <t>RES_KEEPDATA</t>
  </si>
  <si>
    <t>C:L182..C:L182</t>
  </si>
  <si>
    <t>RES_MACROPRT</t>
  </si>
  <si>
    <t>C:L368..C:L368</t>
  </si>
  <si>
    <t>RES_SAMPLE1</t>
  </si>
  <si>
    <t>C:L113..C:L113</t>
  </si>
  <si>
    <t>RES_SAMPLE2</t>
  </si>
  <si>
    <t>C:L122..C:L122</t>
  </si>
  <si>
    <t>C:L313..C:L313</t>
  </si>
  <si>
    <t>RES_UPDDATA</t>
  </si>
  <si>
    <t>C:L195..C:L195</t>
  </si>
  <si>
    <t>RES_UPDSC</t>
  </si>
  <si>
    <t>C:L323..C:L323</t>
  </si>
  <si>
    <t>RES_UPDUN</t>
  </si>
  <si>
    <t>C:L332..C:L332</t>
  </si>
  <si>
    <t>C:B179..C:B179</t>
  </si>
  <si>
    <t>C:B178..C:B178</t>
  </si>
  <si>
    <t>RN_TABLE</t>
  </si>
  <si>
    <t>C:A482..C:A482</t>
  </si>
  <si>
    <t>RN_TABLE_RANGE</t>
  </si>
  <si>
    <t>C:A483..C:B592</t>
  </si>
  <si>
    <t>C:B96..C:B96</t>
  </si>
  <si>
    <t>C:B105..C:B105</t>
  </si>
  <si>
    <t>C:B254..C:B287</t>
  </si>
  <si>
    <t>SHEET_RANGE</t>
  </si>
  <si>
    <t>B:B2..B:I42</t>
  </si>
  <si>
    <t>C:B30..C:B30</t>
  </si>
  <si>
    <t>SUBTOTAL</t>
  </si>
  <si>
    <t>B:I33..B:I33</t>
  </si>
  <si>
    <t>C:B211..C:B211</t>
  </si>
  <si>
    <t>TABLE_CONTENT</t>
  </si>
  <si>
    <t>A:A1..A:A1</t>
  </si>
  <si>
    <t>C:B289..C:B289</t>
  </si>
  <si>
    <t>C:B255..C:B287</t>
  </si>
  <si>
    <t>C:B304..C:B304</t>
  </si>
  <si>
    <t>C:B303..C:B303</t>
  </si>
  <si>
    <t>C:B298..C:B298</t>
  </si>
  <si>
    <t>C:B224..C:B224</t>
  </si>
  <si>
    <t>C:B75..C:B75</t>
  </si>
  <si>
    <t>C:B157..C:B157</t>
  </si>
  <si>
    <t>C:B229..C:B229</t>
  </si>
  <si>
    <t>C:B25..C:B25</t>
  </si>
  <si>
    <t>C:B24..C:B24</t>
  </si>
  <si>
    <t>C:B27..C:B27</t>
  </si>
  <si>
    <t>C:B14..C:B14</t>
  </si>
  <si>
    <t>C:B16..C:D19</t>
  </si>
  <si>
    <t>C:B22..C:B22</t>
  </si>
  <si>
    <t>C:B9..C:B9</t>
  </si>
  <si>
    <t>C:B4..C:B4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</si>
</sst>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mm/dd/yy_)"/>
    <numFmt numFmtId="168" formatCode="&quot;$&quot;#,##0.00"/>
  </numFmts>
  <fonts count="25" x14ac:knownFonts="1"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4"/>
      <name val="Times New Roman"/>
      <family val="1"/>
    </font>
    <font>
      <b/>
      <sz val="18"/>
      <name val="Arial"/>
      <family val="2"/>
    </font>
    <font>
      <b/>
      <sz val="10"/>
      <name val="Arial"/>
      <family val="2"/>
    </font>
    <font>
      <sz val="26"/>
      <name val="Arial"/>
      <family val="2"/>
    </font>
    <font>
      <sz val="8"/>
      <name val="Helv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sz val="8"/>
      <color indexed="9"/>
      <name val="Helv"/>
    </font>
    <font>
      <sz val="12"/>
      <name val="Helv"/>
    </font>
    <font>
      <sz val="8"/>
      <color indexed="10"/>
      <name val="Helv"/>
    </font>
    <font>
      <sz val="8"/>
      <color indexed="81"/>
      <name val="Tahoma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name val="Cambria"/>
      <family val="1"/>
      <scheme val="major"/>
    </font>
    <font>
      <sz val="10"/>
      <name val="Arial Unicode MS"/>
      <family val="2"/>
    </font>
    <font>
      <b/>
      <sz val="10"/>
      <color indexed="8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2" fillId="0" borderId="0"/>
  </cellStyleXfs>
  <cellXfs count="122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/>
    <xf numFmtId="0" fontId="9" fillId="2" borderId="0" xfId="0" applyFont="1" applyFill="1"/>
    <xf numFmtId="0" fontId="10" fillId="2" borderId="0" xfId="0" applyFont="1" applyFill="1"/>
    <xf numFmtId="0" fontId="7" fillId="0" borderId="0" xfId="0" applyFont="1" applyProtection="1">
      <protection locked="0"/>
    </xf>
    <xf numFmtId="0" fontId="7" fillId="0" borderId="0" xfId="0" applyFont="1" applyAlignment="1">
      <alignment horizontal="right"/>
    </xf>
    <xf numFmtId="0" fontId="7" fillId="0" borderId="1" xfId="0" applyFont="1" applyBorder="1" applyProtection="1">
      <protection locked="0"/>
    </xf>
    <xf numFmtId="0" fontId="11" fillId="0" borderId="0" xfId="0" applyFont="1"/>
    <xf numFmtId="0" fontId="7" fillId="0" borderId="1" xfId="0" applyFont="1" applyBorder="1"/>
    <xf numFmtId="0" fontId="12" fillId="0" borderId="1" xfId="0" applyFont="1" applyBorder="1"/>
    <xf numFmtId="0" fontId="12" fillId="0" borderId="0" xfId="0" applyFont="1"/>
    <xf numFmtId="0" fontId="0" fillId="0" borderId="1" xfId="0" applyBorder="1"/>
    <xf numFmtId="0" fontId="2" fillId="0" borderId="0" xfId="0" applyFont="1" applyBorder="1" applyProtection="1">
      <protection locked="0"/>
    </xf>
    <xf numFmtId="0" fontId="15" fillId="0" borderId="0" xfId="0" applyFont="1"/>
    <xf numFmtId="0" fontId="16" fillId="0" borderId="0" xfId="0" applyFont="1"/>
    <xf numFmtId="0" fontId="2" fillId="3" borderId="0" xfId="0" applyFont="1" applyFill="1" applyProtection="1">
      <protection locked="0"/>
    </xf>
    <xf numFmtId="0" fontId="5" fillId="3" borderId="0" xfId="0" applyFont="1" applyFill="1"/>
    <xf numFmtId="0" fontId="14" fillId="3" borderId="0" xfId="0" applyFont="1" applyFill="1" applyProtection="1">
      <protection locked="0"/>
    </xf>
    <xf numFmtId="0" fontId="8" fillId="3" borderId="0" xfId="0" applyFont="1" applyFill="1"/>
    <xf numFmtId="0" fontId="18" fillId="0" borderId="0" xfId="0" applyFont="1"/>
    <xf numFmtId="0" fontId="18" fillId="3" borderId="2" xfId="0" applyFont="1" applyFill="1" applyBorder="1" applyAlignment="1">
      <alignment horizontal="centerContinuous"/>
    </xf>
    <xf numFmtId="0" fontId="18" fillId="3" borderId="3" xfId="0" applyFont="1" applyFill="1" applyBorder="1" applyAlignment="1">
      <alignment horizontal="centerContinuous"/>
    </xf>
    <xf numFmtId="168" fontId="14" fillId="3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164" fontId="1" fillId="3" borderId="5" xfId="0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5" fillId="0" borderId="0" xfId="0" applyFont="1" applyAlignment="1">
      <alignment horizontal="center"/>
    </xf>
    <xf numFmtId="0" fontId="1" fillId="0" borderId="0" xfId="0" applyFont="1" applyBorder="1"/>
    <xf numFmtId="0" fontId="6" fillId="0" borderId="0" xfId="0" applyFont="1" applyAlignment="1">
      <alignment horizontal="right"/>
    </xf>
    <xf numFmtId="49" fontId="19" fillId="3" borderId="0" xfId="0" applyNumberFormat="1" applyFont="1" applyFill="1" applyBorder="1"/>
    <xf numFmtId="0" fontId="1" fillId="3" borderId="0" xfId="0" applyFont="1" applyFill="1" applyBorder="1"/>
    <xf numFmtId="0" fontId="1" fillId="3" borderId="0" xfId="0" applyFont="1" applyFill="1"/>
    <xf numFmtId="0" fontId="5" fillId="3" borderId="0" xfId="0" applyFont="1" applyFill="1" applyAlignment="1">
      <alignment horizontal="right"/>
    </xf>
    <xf numFmtId="0" fontId="5" fillId="3" borderId="0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167" fontId="1" fillId="3" borderId="0" xfId="0" applyNumberFormat="1" applyFont="1" applyFill="1" applyBorder="1" applyProtection="1">
      <protection locked="0"/>
    </xf>
    <xf numFmtId="49" fontId="19" fillId="0" borderId="9" xfId="0" applyNumberFormat="1" applyFont="1" applyBorder="1"/>
    <xf numFmtId="4" fontId="19" fillId="0" borderId="12" xfId="0" applyNumberFormat="1" applyFont="1" applyBorder="1"/>
    <xf numFmtId="0" fontId="1" fillId="3" borderId="9" xfId="0" applyFont="1" applyFill="1" applyBorder="1"/>
    <xf numFmtId="0" fontId="1" fillId="3" borderId="4" xfId="0" applyFont="1" applyFill="1" applyBorder="1"/>
    <xf numFmtId="4" fontId="1" fillId="3" borderId="19" xfId="0" applyNumberFormat="1" applyFont="1" applyFill="1" applyBorder="1" applyProtection="1"/>
    <xf numFmtId="0" fontId="1" fillId="3" borderId="20" xfId="0" applyFont="1" applyFill="1" applyBorder="1"/>
    <xf numFmtId="0" fontId="1" fillId="3" borderId="21" xfId="0" applyFont="1" applyFill="1" applyBorder="1"/>
    <xf numFmtId="0" fontId="1" fillId="3" borderId="22" xfId="0" applyFont="1" applyFill="1" applyBorder="1"/>
    <xf numFmtId="0" fontId="20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49" fontId="1" fillId="3" borderId="0" xfId="0" applyNumberFormat="1" applyFont="1" applyFill="1" applyBorder="1" applyProtection="1">
      <protection locked="0"/>
    </xf>
    <xf numFmtId="49" fontId="1" fillId="3" borderId="10" xfId="0" applyNumberFormat="1" applyFont="1" applyFill="1" applyBorder="1" applyProtection="1">
      <protection locked="0"/>
    </xf>
    <xf numFmtId="49" fontId="21" fillId="3" borderId="0" xfId="0" applyNumberFormat="1" applyFont="1" applyFill="1" applyBorder="1" applyProtection="1">
      <protection locked="0"/>
    </xf>
    <xf numFmtId="49" fontId="21" fillId="3" borderId="10" xfId="0" applyNumberFormat="1" applyFont="1" applyFill="1" applyBorder="1" applyProtection="1">
      <protection locked="0"/>
    </xf>
    <xf numFmtId="49" fontId="21" fillId="3" borderId="5" xfId="0" applyNumberFormat="1" applyFont="1" applyFill="1" applyBorder="1"/>
    <xf numFmtId="49" fontId="21" fillId="3" borderId="24" xfId="0" applyNumberFormat="1" applyFont="1" applyFill="1" applyBorder="1"/>
    <xf numFmtId="49" fontId="21" fillId="3" borderId="0" xfId="0" applyNumberFormat="1" applyFont="1" applyFill="1" applyBorder="1"/>
    <xf numFmtId="49" fontId="21" fillId="3" borderId="16" xfId="0" applyNumberFormat="1" applyFont="1" applyFill="1" applyBorder="1" applyProtection="1">
      <protection locked="0"/>
    </xf>
    <xf numFmtId="49" fontId="21" fillId="3" borderId="17" xfId="0" applyNumberFormat="1" applyFont="1" applyFill="1" applyBorder="1" applyProtection="1">
      <protection locked="0"/>
    </xf>
    <xf numFmtId="0" fontId="19" fillId="0" borderId="14" xfId="0" applyFont="1" applyBorder="1" applyAlignment="1">
      <alignment vertical="center"/>
    </xf>
    <xf numFmtId="0" fontId="19" fillId="0" borderId="14" xfId="2" quotePrefix="1" applyFont="1" applyBorder="1" applyAlignment="1" applyProtection="1"/>
    <xf numFmtId="168" fontId="19" fillId="3" borderId="4" xfId="0" applyNumberFormat="1" applyFont="1" applyFill="1" applyBorder="1" applyAlignment="1" applyProtection="1">
      <alignment horizontal="center"/>
      <protection locked="0"/>
    </xf>
    <xf numFmtId="49" fontId="19" fillId="0" borderId="13" xfId="0" applyNumberFormat="1" applyFont="1" applyBorder="1"/>
    <xf numFmtId="49" fontId="19" fillId="0" borderId="14" xfId="0" quotePrefix="1" applyNumberFormat="1" applyFont="1" applyBorder="1"/>
    <xf numFmtId="49" fontId="19" fillId="3" borderId="0" xfId="0" applyNumberFormat="1" applyFont="1" applyFill="1" applyBorder="1" applyProtection="1">
      <protection locked="0"/>
    </xf>
    <xf numFmtId="49" fontId="19" fillId="3" borderId="10" xfId="0" applyNumberFormat="1" applyFont="1" applyFill="1" applyBorder="1" applyProtection="1">
      <protection locked="0"/>
    </xf>
    <xf numFmtId="49" fontId="19" fillId="3" borderId="13" xfId="0" applyNumberFormat="1" applyFont="1" applyFill="1" applyBorder="1" applyAlignment="1" applyProtection="1">
      <alignment horizontal="center" wrapText="1"/>
      <protection locked="0"/>
    </xf>
    <xf numFmtId="49" fontId="19" fillId="0" borderId="14" xfId="0" applyNumberFormat="1" applyFont="1" applyBorder="1"/>
    <xf numFmtId="49" fontId="19" fillId="0" borderId="0" xfId="0" applyNumberFormat="1" applyFont="1" applyBorder="1"/>
    <xf numFmtId="49" fontId="19" fillId="0" borderId="10" xfId="0" applyNumberFormat="1" applyFont="1" applyBorder="1"/>
    <xf numFmtId="49" fontId="19" fillId="3" borderId="11" xfId="0" applyNumberFormat="1" applyFont="1" applyFill="1" applyBorder="1" applyAlignment="1" applyProtection="1">
      <alignment horizontal="center"/>
      <protection locked="0"/>
    </xf>
    <xf numFmtId="4" fontId="19" fillId="0" borderId="11" xfId="0" applyNumberFormat="1" applyFont="1" applyBorder="1"/>
    <xf numFmtId="49" fontId="19" fillId="3" borderId="13" xfId="0" applyNumberFormat="1" applyFont="1" applyFill="1" applyBorder="1" applyAlignment="1" applyProtection="1">
      <alignment horizontal="center"/>
    </xf>
    <xf numFmtId="4" fontId="1" fillId="0" borderId="11" xfId="0" applyNumberFormat="1" applyFont="1" applyBorder="1"/>
    <xf numFmtId="49" fontId="19" fillId="0" borderId="11" xfId="0" applyNumberFormat="1" applyFont="1" applyFill="1" applyBorder="1" applyProtection="1">
      <protection locked="0"/>
    </xf>
    <xf numFmtId="49" fontId="1" fillId="3" borderId="14" xfId="0" applyNumberFormat="1" applyFont="1" applyFill="1" applyBorder="1" applyProtection="1">
      <protection locked="0"/>
    </xf>
    <xf numFmtId="49" fontId="19" fillId="0" borderId="11" xfId="0" applyNumberFormat="1" applyFont="1" applyFill="1" applyBorder="1" applyAlignment="1" applyProtection="1">
      <alignment horizontal="center"/>
      <protection locked="0"/>
    </xf>
    <xf numFmtId="49" fontId="1" fillId="0" borderId="9" xfId="0" applyNumberFormat="1" applyFont="1" applyBorder="1"/>
    <xf numFmtId="49" fontId="19" fillId="3" borderId="14" xfId="0" applyNumberFormat="1" applyFont="1" applyFill="1" applyBorder="1" applyProtection="1">
      <protection locked="0"/>
    </xf>
    <xf numFmtId="166" fontId="1" fillId="0" borderId="11" xfId="1" applyNumberFormat="1" applyFont="1" applyBorder="1"/>
    <xf numFmtId="166" fontId="19" fillId="3" borderId="11" xfId="1" applyNumberFormat="1" applyFont="1" applyFill="1" applyBorder="1" applyProtection="1"/>
    <xf numFmtId="49" fontId="19" fillId="3" borderId="11" xfId="0" applyNumberFormat="1" applyFont="1" applyFill="1" applyBorder="1" applyProtection="1">
      <protection locked="0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49" fontId="19" fillId="3" borderId="15" xfId="0" applyNumberFormat="1" applyFont="1" applyFill="1" applyBorder="1" applyProtection="1">
      <protection locked="0"/>
    </xf>
    <xf numFmtId="49" fontId="19" fillId="0" borderId="15" xfId="0" applyNumberFormat="1" applyFont="1" applyBorder="1"/>
    <xf numFmtId="49" fontId="19" fillId="3" borderId="16" xfId="0" applyNumberFormat="1" applyFont="1" applyFill="1" applyBorder="1" applyProtection="1">
      <protection locked="0"/>
    </xf>
    <xf numFmtId="49" fontId="19" fillId="3" borderId="17" xfId="0" applyNumberFormat="1" applyFont="1" applyFill="1" applyBorder="1" applyProtection="1">
      <protection locked="0"/>
    </xf>
    <xf numFmtId="49" fontId="19" fillId="3" borderId="18" xfId="0" applyNumberFormat="1" applyFont="1" applyFill="1" applyBorder="1" applyProtection="1">
      <protection locked="0"/>
    </xf>
    <xf numFmtId="4" fontId="19" fillId="3" borderId="18" xfId="0" applyNumberFormat="1" applyFont="1" applyFill="1" applyBorder="1" applyProtection="1"/>
    <xf numFmtId="0" fontId="23" fillId="3" borderId="6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Continuous"/>
    </xf>
    <xf numFmtId="0" fontId="23" fillId="3" borderId="7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/>
    </xf>
    <xf numFmtId="0" fontId="17" fillId="0" borderId="16" xfId="2" applyBorder="1" applyAlignment="1" applyProtection="1"/>
    <xf numFmtId="0" fontId="24" fillId="0" borderId="14" xfId="2" quotePrefix="1" applyFont="1" applyBorder="1" applyAlignment="1" applyProtection="1"/>
    <xf numFmtId="0" fontId="24" fillId="0" borderId="23" xfId="2" quotePrefix="1" applyFont="1" applyBorder="1" applyAlignment="1" applyProtection="1"/>
    <xf numFmtId="0" fontId="19" fillId="4" borderId="14" xfId="0" quotePrefix="1" applyFont="1" applyFill="1" applyBorder="1"/>
    <xf numFmtId="0" fontId="19" fillId="4" borderId="14" xfId="0" quotePrefix="1" applyNumberFormat="1" applyFont="1" applyFill="1" applyBorder="1" applyAlignment="1">
      <alignment vertical="center"/>
    </xf>
    <xf numFmtId="49" fontId="1" fillId="4" borderId="0" xfId="0" quotePrefix="1" applyNumberFormat="1" applyFont="1" applyFill="1" applyAlignment="1">
      <alignment horizontal="left"/>
    </xf>
    <xf numFmtId="49" fontId="1" fillId="4" borderId="0" xfId="0" quotePrefix="1" applyNumberFormat="1" applyFont="1" applyFill="1" applyBorder="1" applyAlignment="1" applyProtection="1">
      <alignment horizontal="left"/>
      <protection locked="0"/>
    </xf>
    <xf numFmtId="0" fontId="19" fillId="4" borderId="14" xfId="0" applyFont="1" applyFill="1" applyBorder="1" applyAlignment="1">
      <alignment vertical="center"/>
    </xf>
    <xf numFmtId="0" fontId="17" fillId="0" borderId="15" xfId="2" applyFill="1" applyBorder="1" applyAlignment="1" applyProtection="1">
      <alignment vertical="center"/>
    </xf>
    <xf numFmtId="49" fontId="19" fillId="4" borderId="11" xfId="0" applyNumberFormat="1" applyFont="1" applyFill="1" applyBorder="1" applyAlignment="1">
      <alignment horizontal="center"/>
    </xf>
    <xf numFmtId="49" fontId="19" fillId="3" borderId="0" xfId="0" applyNumberFormat="1" applyFont="1" applyFill="1" applyBorder="1" applyAlignment="1" applyProtection="1">
      <alignment horizontal="right"/>
      <protection locked="0"/>
    </xf>
    <xf numFmtId="49" fontId="19" fillId="3" borderId="0" xfId="0" applyNumberFormat="1" applyFont="1" applyFill="1" applyBorder="1" applyAlignment="1" applyProtection="1">
      <alignment horizontal="left"/>
      <protection locked="0"/>
    </xf>
    <xf numFmtId="49" fontId="19" fillId="4" borderId="0" xfId="0" applyNumberFormat="1" applyFont="1" applyFill="1" applyBorder="1"/>
    <xf numFmtId="49" fontId="19" fillId="0" borderId="14" xfId="0" applyNumberFormat="1" applyFont="1" applyFill="1" applyBorder="1"/>
    <xf numFmtId="49" fontId="19" fillId="0" borderId="0" xfId="0" applyNumberFormat="1" applyFont="1" applyFill="1" applyBorder="1"/>
    <xf numFmtId="49" fontId="19" fillId="0" borderId="14" xfId="0" applyNumberFormat="1" applyFont="1" applyFill="1" applyBorder="1" applyAlignment="1">
      <alignment horizontal="right"/>
    </xf>
    <xf numFmtId="49" fontId="19" fillId="0" borderId="14" xfId="0" applyNumberFormat="1" applyFont="1" applyBorder="1" applyAlignment="1">
      <alignment horizontal="right"/>
    </xf>
    <xf numFmtId="0" fontId="1" fillId="4" borderId="0" xfId="0" applyFont="1" applyFill="1"/>
    <xf numFmtId="0" fontId="5" fillId="4" borderId="0" xfId="0" quotePrefix="1" applyFont="1" applyFill="1" applyProtection="1">
      <protection locked="0"/>
    </xf>
    <xf numFmtId="0" fontId="5" fillId="4" borderId="0" xfId="0" applyFont="1" applyFill="1" applyProtection="1">
      <protection locked="0"/>
    </xf>
    <xf numFmtId="0" fontId="5" fillId="4" borderId="0" xfId="0" applyFont="1" applyFill="1" applyAlignment="1" applyProtection="1">
      <alignment horizontal="left"/>
      <protection locked="0"/>
    </xf>
    <xf numFmtId="0" fontId="1" fillId="4" borderId="0" xfId="0" quotePrefix="1" applyFont="1" applyFill="1" applyAlignment="1">
      <alignment horizontal="left"/>
    </xf>
    <xf numFmtId="0" fontId="2" fillId="4" borderId="14" xfId="2" applyFont="1" applyFill="1" applyBorder="1" applyAlignment="1" applyProtection="1">
      <alignment vertical="center"/>
    </xf>
    <xf numFmtId="49" fontId="19" fillId="4" borderId="0" xfId="0" quotePrefix="1" applyNumberFormat="1" applyFont="1" applyFill="1" applyBorder="1"/>
    <xf numFmtId="0" fontId="5" fillId="0" borderId="0" xfId="0" applyFont="1" applyFill="1"/>
    <xf numFmtId="49" fontId="5" fillId="0" borderId="0" xfId="0" applyNumberFormat="1" applyFont="1" applyFill="1"/>
    <xf numFmtId="165" fontId="19" fillId="0" borderId="11" xfId="1" applyFont="1" applyBorder="1"/>
    <xf numFmtId="49" fontId="19" fillId="0" borderId="0" xfId="0" applyNumberFormat="1" applyFont="1" applyBorder="1" applyAlignment="1">
      <alignment horizontal="right"/>
    </xf>
  </cellXfs>
  <cellStyles count="5">
    <cellStyle name="Currency" xfId="1" builtinId="4"/>
    <cellStyle name="Hyperlink" xfId="2" builtinId="8"/>
    <cellStyle name="Normal" xfId="0" builtinId="0"/>
    <cellStyle name="Normal 2" xfId="4"/>
    <cellStyle name="STYL1 - Style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hri.c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231775</xdr:colOff>
      <xdr:row>7</xdr:row>
      <xdr:rowOff>0</xdr:rowOff>
    </xdr:to>
    <xdr:pic>
      <xdr:nvPicPr>
        <xdr:cNvPr id="1077" name="Picture 2" descr="cid:image001.png@01D101E2.60E9644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19125"/>
          <a:ext cx="36004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J52"/>
  <sheetViews>
    <sheetView showGridLines="0" tabSelected="1" zoomScale="92" zoomScaleNormal="92" workbookViewId="0">
      <selection activeCell="G1" sqref="G1"/>
    </sheetView>
  </sheetViews>
  <sheetFormatPr defaultColWidth="9.7109375" defaultRowHeight="12.75" x14ac:dyDescent="0.2"/>
  <cols>
    <col min="1" max="1" width="3.7109375" style="28" customWidth="1"/>
    <col min="2" max="2" width="20.7109375" style="28" customWidth="1"/>
    <col min="3" max="3" width="11.140625" style="28" customWidth="1"/>
    <col min="4" max="4" width="8.42578125" style="28" customWidth="1"/>
    <col min="5" max="5" width="10.28515625" style="28" bestFit="1" customWidth="1"/>
    <col min="6" max="6" width="14" style="28" customWidth="1"/>
    <col min="7" max="7" width="15" style="28" customWidth="1"/>
    <col min="8" max="8" width="17.28515625" style="28" bestFit="1" customWidth="1"/>
    <col min="9" max="9" width="18.42578125" style="28" customWidth="1"/>
    <col min="10" max="16384" width="9.7109375" style="28"/>
  </cols>
  <sheetData>
    <row r="1" spans="1:10" s="30" customFormat="1" ht="48.9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33" x14ac:dyDescent="0.45">
      <c r="B2" s="2"/>
      <c r="C2" s="31"/>
      <c r="D2" s="32"/>
      <c r="E2" s="32"/>
      <c r="H2" s="4"/>
      <c r="I2" s="33" t="s">
        <v>0</v>
      </c>
    </row>
    <row r="3" spans="1:10" x14ac:dyDescent="0.2">
      <c r="B3" s="1"/>
      <c r="C3" s="31"/>
      <c r="D3" s="17"/>
      <c r="E3" s="32"/>
    </row>
    <row r="4" spans="1:10" x14ac:dyDescent="0.2">
      <c r="B4" s="1"/>
      <c r="C4" s="3"/>
      <c r="D4" s="1"/>
      <c r="E4" s="1"/>
    </row>
    <row r="5" spans="1:10" x14ac:dyDescent="0.2">
      <c r="B5" s="1"/>
      <c r="C5" s="3"/>
      <c r="D5" s="1"/>
      <c r="E5" s="1"/>
    </row>
    <row r="6" spans="1:10" ht="14.25" customHeight="1" x14ac:dyDescent="0.2">
      <c r="B6" s="17"/>
      <c r="D6" s="1"/>
      <c r="E6" s="1"/>
    </row>
    <row r="7" spans="1:10" ht="14.25" customHeight="1" x14ac:dyDescent="0.2">
      <c r="B7" s="17"/>
      <c r="D7" s="1"/>
      <c r="E7" s="1"/>
    </row>
    <row r="8" spans="1:10" ht="14.25" customHeight="1" x14ac:dyDescent="0.2">
      <c r="C8" s="34"/>
      <c r="D8" s="34"/>
      <c r="E8" s="34"/>
      <c r="F8" s="35"/>
      <c r="G8" s="36"/>
      <c r="H8" s="36"/>
      <c r="I8" s="36"/>
      <c r="J8" s="36"/>
    </row>
    <row r="9" spans="1:10" ht="14.25" customHeight="1" x14ac:dyDescent="0.25">
      <c r="B9" s="96" t="s">
        <v>1</v>
      </c>
      <c r="C9" s="55"/>
      <c r="D9" s="55"/>
      <c r="E9" s="56"/>
      <c r="F9" s="35"/>
      <c r="G9" s="36"/>
      <c r="H9" s="37" t="s">
        <v>2</v>
      </c>
      <c r="I9" s="99"/>
      <c r="J9" s="36"/>
    </row>
    <row r="10" spans="1:10" ht="14.25" customHeight="1" x14ac:dyDescent="0.2">
      <c r="B10" s="60"/>
      <c r="C10" s="57"/>
      <c r="D10" s="53"/>
      <c r="E10" s="54"/>
      <c r="F10" s="35"/>
      <c r="G10" s="36"/>
      <c r="H10" s="38" t="s">
        <v>3</v>
      </c>
      <c r="I10" s="100"/>
      <c r="J10" s="36"/>
    </row>
    <row r="11" spans="1:10" ht="14.25" customHeight="1" x14ac:dyDescent="0.2">
      <c r="B11" s="101" t="s">
        <v>4</v>
      </c>
      <c r="C11" s="57"/>
      <c r="D11" s="53"/>
      <c r="E11" s="54"/>
      <c r="F11" s="35"/>
      <c r="G11" s="36"/>
      <c r="H11" s="39"/>
      <c r="I11" s="40"/>
      <c r="J11" s="36"/>
    </row>
    <row r="12" spans="1:10" ht="14.25" customHeight="1" x14ac:dyDescent="0.2">
      <c r="B12" s="97"/>
      <c r="C12" s="57"/>
      <c r="D12" s="53"/>
      <c r="E12" s="54"/>
      <c r="F12" s="35"/>
      <c r="G12" s="36"/>
      <c r="H12" s="39"/>
      <c r="I12" s="40"/>
      <c r="J12" s="36"/>
    </row>
    <row r="13" spans="1:10" ht="14.25" customHeight="1" x14ac:dyDescent="0.2">
      <c r="B13" s="98"/>
      <c r="C13" s="57"/>
      <c r="D13" s="53"/>
      <c r="E13" s="54"/>
      <c r="F13" s="35"/>
      <c r="G13" s="36"/>
      <c r="H13" s="39"/>
      <c r="I13" s="40"/>
      <c r="J13" s="36"/>
    </row>
    <row r="14" spans="1:10" ht="14.25" customHeight="1" x14ac:dyDescent="0.25">
      <c r="B14" s="95"/>
      <c r="C14" s="57"/>
      <c r="D14" s="53"/>
      <c r="E14" s="54"/>
      <c r="F14" s="35"/>
      <c r="G14" s="36"/>
      <c r="H14" s="39"/>
      <c r="I14" s="40"/>
      <c r="J14" s="36"/>
    </row>
    <row r="15" spans="1:10" ht="14.25" customHeight="1" x14ac:dyDescent="0.2">
      <c r="B15" s="61"/>
      <c r="C15" s="57"/>
      <c r="D15" s="53"/>
      <c r="E15" s="54"/>
      <c r="F15" s="35"/>
      <c r="G15" s="36"/>
      <c r="H15" s="39"/>
      <c r="I15" s="40"/>
      <c r="J15" s="36"/>
    </row>
    <row r="16" spans="1:10" ht="14.25" customHeight="1" x14ac:dyDescent="0.2">
      <c r="B16" s="116" t="s">
        <v>5</v>
      </c>
      <c r="C16" s="57"/>
      <c r="D16" s="53"/>
      <c r="E16" s="54"/>
      <c r="F16" s="35"/>
      <c r="G16" s="36"/>
      <c r="H16" s="39"/>
      <c r="I16" s="40"/>
      <c r="J16" s="36"/>
    </row>
    <row r="17" spans="1:10" ht="14.25" customHeight="1" x14ac:dyDescent="0.2">
      <c r="B17" s="61"/>
      <c r="C17" s="57"/>
      <c r="D17" s="53"/>
      <c r="E17" s="54"/>
      <c r="F17" s="35"/>
      <c r="G17" s="36"/>
      <c r="H17" s="39"/>
      <c r="I17" s="40"/>
      <c r="J17" s="36"/>
    </row>
    <row r="18" spans="1:10" ht="13.5" customHeight="1" x14ac:dyDescent="0.2">
      <c r="B18" s="102"/>
      <c r="C18" s="58"/>
      <c r="D18" s="58"/>
      <c r="E18" s="59"/>
      <c r="F18" s="36"/>
      <c r="G18" s="36"/>
      <c r="H18" s="36"/>
      <c r="I18" s="36"/>
      <c r="J18" s="36"/>
    </row>
    <row r="19" spans="1:10" ht="13.5" customHeight="1" x14ac:dyDescent="0.2">
      <c r="A19" s="32"/>
      <c r="B19" s="94"/>
      <c r="C19" s="58"/>
      <c r="D19" s="58"/>
      <c r="E19" s="58"/>
      <c r="F19" s="36"/>
      <c r="G19" s="36"/>
      <c r="H19" s="36"/>
      <c r="I19" s="36"/>
      <c r="J19" s="36"/>
    </row>
    <row r="20" spans="1:10" ht="25.5" customHeight="1" x14ac:dyDescent="0.2">
      <c r="A20" s="24"/>
      <c r="B20" s="90" t="s">
        <v>6</v>
      </c>
      <c r="C20" s="91" t="s">
        <v>7</v>
      </c>
      <c r="D20" s="25"/>
      <c r="E20" s="25"/>
      <c r="F20" s="25"/>
      <c r="G20" s="26"/>
      <c r="H20" s="92" t="s">
        <v>8</v>
      </c>
      <c r="I20" s="93" t="s">
        <v>9</v>
      </c>
      <c r="J20" s="36"/>
    </row>
    <row r="21" spans="1:10" ht="15.95" customHeight="1" x14ac:dyDescent="0.2">
      <c r="B21" s="41"/>
      <c r="C21" s="64"/>
      <c r="D21" s="51"/>
      <c r="E21" s="51"/>
      <c r="F21" s="51"/>
      <c r="G21" s="52"/>
      <c r="H21" s="103" t="s">
        <v>10</v>
      </c>
      <c r="I21" s="42"/>
      <c r="J21" s="36"/>
    </row>
    <row r="22" spans="1:10" ht="14.25" x14ac:dyDescent="0.2">
      <c r="B22" s="63"/>
      <c r="C22" s="105"/>
      <c r="D22" s="104"/>
      <c r="E22" s="104" t="s">
        <v>11</v>
      </c>
      <c r="F22" s="117" t="s">
        <v>12</v>
      </c>
      <c r="G22" s="66"/>
      <c r="I22" s="120">
        <f>IF(F22="Initial Review Fee", (3000), (500))</f>
        <v>3000</v>
      </c>
      <c r="J22" s="36"/>
    </row>
    <row r="23" spans="1:10" ht="15.95" customHeight="1" x14ac:dyDescent="0.2">
      <c r="B23" s="67"/>
      <c r="C23" s="68"/>
      <c r="D23" s="69"/>
      <c r="E23" s="69"/>
      <c r="F23" s="69"/>
      <c r="G23" s="70"/>
      <c r="H23" s="71"/>
      <c r="I23" s="74"/>
      <c r="J23" s="36"/>
    </row>
    <row r="24" spans="1:10" ht="14.25" x14ac:dyDescent="0.2">
      <c r="B24" s="73"/>
      <c r="C24" s="107"/>
      <c r="D24" s="108"/>
      <c r="E24" s="109" t="s">
        <v>13</v>
      </c>
      <c r="F24" s="106"/>
      <c r="G24" s="70"/>
      <c r="H24" s="71"/>
      <c r="I24" s="74"/>
      <c r="J24" s="36"/>
    </row>
    <row r="25" spans="1:10" ht="15.95" customHeight="1" x14ac:dyDescent="0.2">
      <c r="B25" s="63"/>
      <c r="C25" s="68"/>
      <c r="D25" s="69"/>
      <c r="E25" s="110" t="s">
        <v>14</v>
      </c>
      <c r="F25" s="106"/>
      <c r="G25" s="70"/>
      <c r="H25" s="75"/>
      <c r="I25" s="72"/>
      <c r="J25" s="36"/>
    </row>
    <row r="26" spans="1:10" ht="15.95" customHeight="1" x14ac:dyDescent="0.2">
      <c r="B26" s="76"/>
      <c r="C26" s="68"/>
      <c r="D26" s="69"/>
      <c r="E26" s="110" t="s">
        <v>15</v>
      </c>
      <c r="F26" s="106"/>
      <c r="G26" s="70"/>
      <c r="H26" s="77"/>
      <c r="I26" s="62"/>
      <c r="J26" s="36"/>
    </row>
    <row r="27" spans="1:10" ht="15.95" customHeight="1" x14ac:dyDescent="0.2">
      <c r="B27" s="78"/>
      <c r="C27" s="68"/>
      <c r="D27" s="69"/>
      <c r="E27" s="121" t="s">
        <v>16</v>
      </c>
      <c r="F27" s="106"/>
      <c r="G27" s="70"/>
      <c r="H27" s="75"/>
      <c r="I27" s="72"/>
      <c r="J27" s="36"/>
    </row>
    <row r="28" spans="1:10" ht="15.95" customHeight="1" x14ac:dyDescent="0.2">
      <c r="B28" s="79"/>
      <c r="C28" s="68"/>
      <c r="D28" s="69"/>
      <c r="E28" s="121" t="s">
        <v>17</v>
      </c>
      <c r="F28" s="106"/>
      <c r="G28" s="70"/>
      <c r="H28" s="75"/>
      <c r="I28" s="80"/>
      <c r="J28" s="36"/>
    </row>
    <row r="29" spans="1:10" ht="15.95" customHeight="1" x14ac:dyDescent="0.2">
      <c r="B29" s="79"/>
      <c r="C29" s="68"/>
      <c r="D29" s="69"/>
      <c r="E29" s="69"/>
      <c r="F29" s="69"/>
      <c r="G29" s="70"/>
      <c r="H29" s="75"/>
      <c r="I29" s="81"/>
      <c r="J29" s="36"/>
    </row>
    <row r="30" spans="1:10" ht="15.95" customHeight="1" x14ac:dyDescent="0.2">
      <c r="B30" s="79"/>
      <c r="C30" s="68"/>
      <c r="D30" s="69"/>
      <c r="E30" s="69"/>
      <c r="F30" s="69"/>
      <c r="G30" s="70"/>
      <c r="H30" s="75"/>
      <c r="I30" s="81"/>
      <c r="J30" s="36"/>
    </row>
    <row r="31" spans="1:10" ht="15.95" customHeight="1" x14ac:dyDescent="0.2">
      <c r="B31" s="79"/>
      <c r="C31" s="68"/>
      <c r="D31" s="65"/>
      <c r="E31" s="65"/>
      <c r="F31" s="65"/>
      <c r="G31" s="66"/>
      <c r="H31" s="82"/>
      <c r="I31" s="81"/>
      <c r="J31" s="36"/>
    </row>
    <row r="32" spans="1:10" ht="15.95" customHeight="1" x14ac:dyDescent="0.2">
      <c r="B32" s="79"/>
      <c r="C32" s="68"/>
      <c r="D32" s="65"/>
      <c r="E32" s="65"/>
      <c r="F32" s="65"/>
      <c r="G32" s="66"/>
      <c r="I32" s="81"/>
      <c r="J32" s="36"/>
    </row>
    <row r="33" spans="2:10" ht="15.95" customHeight="1" x14ac:dyDescent="0.2">
      <c r="B33" s="79"/>
      <c r="C33" s="68"/>
      <c r="D33" s="65"/>
      <c r="E33" s="65"/>
      <c r="F33" s="65"/>
      <c r="G33" s="66"/>
      <c r="H33" s="82"/>
      <c r="I33" s="81"/>
      <c r="J33" s="36"/>
    </row>
    <row r="34" spans="2:10" ht="15.95" customHeight="1" x14ac:dyDescent="0.2">
      <c r="B34" s="79"/>
      <c r="C34" s="68"/>
      <c r="D34" s="65"/>
      <c r="E34" s="65"/>
      <c r="F34" s="65"/>
      <c r="G34" s="66"/>
      <c r="H34" s="83"/>
      <c r="I34" s="72"/>
      <c r="J34" s="36"/>
    </row>
    <row r="35" spans="2:10" ht="15.95" customHeight="1" x14ac:dyDescent="0.2">
      <c r="B35" s="79"/>
      <c r="C35" s="68"/>
      <c r="D35" s="65"/>
      <c r="E35" s="65"/>
      <c r="F35" s="65"/>
      <c r="G35" s="66"/>
      <c r="H35" s="82"/>
      <c r="I35" s="72"/>
      <c r="J35" s="36"/>
    </row>
    <row r="36" spans="2:10" ht="15.95" customHeight="1" x14ac:dyDescent="0.2">
      <c r="B36" s="84"/>
      <c r="C36" s="85"/>
      <c r="D36" s="86"/>
      <c r="E36" s="86"/>
      <c r="F36" s="86"/>
      <c r="G36" s="87"/>
      <c r="H36" s="88"/>
      <c r="I36" s="89"/>
      <c r="J36" s="36"/>
    </row>
    <row r="37" spans="2:10" ht="14.25" customHeight="1" x14ac:dyDescent="0.2">
      <c r="B37" s="43"/>
      <c r="C37" s="36"/>
      <c r="D37" s="36"/>
      <c r="E37" s="36"/>
      <c r="F37" s="36"/>
      <c r="G37" s="36"/>
      <c r="H37" s="44"/>
      <c r="I37" s="45"/>
      <c r="J37" s="36"/>
    </row>
    <row r="38" spans="2:10" ht="14.25" customHeight="1" x14ac:dyDescent="0.25">
      <c r="B38" s="46"/>
      <c r="C38" s="47"/>
      <c r="D38" s="47"/>
      <c r="E38" s="47"/>
      <c r="F38" s="47"/>
      <c r="G38" s="47"/>
      <c r="H38" s="48" t="s">
        <v>18</v>
      </c>
      <c r="I38" s="27">
        <f>SUM(I21:I36)</f>
        <v>3000</v>
      </c>
      <c r="J38" s="36"/>
    </row>
    <row r="39" spans="2:10" ht="14.25" customHeight="1" x14ac:dyDescent="0.2">
      <c r="B39" s="36"/>
      <c r="C39" s="36"/>
      <c r="D39" s="36"/>
      <c r="E39" s="36"/>
      <c r="F39" s="36"/>
      <c r="G39" s="36"/>
      <c r="H39" s="36"/>
      <c r="I39" s="29" t="s">
        <v>19</v>
      </c>
      <c r="J39" s="36"/>
    </row>
    <row r="40" spans="2:10" x14ac:dyDescent="0.2">
      <c r="B40" s="36" t="s">
        <v>20</v>
      </c>
      <c r="C40" s="36"/>
      <c r="D40" s="36"/>
      <c r="E40" s="36"/>
      <c r="F40" s="21"/>
      <c r="G40" s="36"/>
      <c r="H40" s="36"/>
      <c r="I40" s="49"/>
      <c r="J40" s="36"/>
    </row>
    <row r="41" spans="2:10" x14ac:dyDescent="0.2">
      <c r="B41" s="115" t="s">
        <v>21</v>
      </c>
      <c r="C41" s="36"/>
      <c r="D41" s="36"/>
      <c r="E41" s="36"/>
      <c r="F41" s="21"/>
      <c r="G41" s="36"/>
      <c r="H41" s="36"/>
      <c r="I41" s="50"/>
      <c r="J41" s="36"/>
    </row>
    <row r="42" spans="2:10" x14ac:dyDescent="0.2">
      <c r="B42" s="36" t="s">
        <v>22</v>
      </c>
      <c r="C42" s="20"/>
      <c r="D42" s="36"/>
      <c r="E42" s="36"/>
      <c r="F42" s="21" t="s">
        <v>23</v>
      </c>
      <c r="G42" s="36"/>
      <c r="H42" s="36"/>
      <c r="I42" s="36"/>
      <c r="J42" s="36"/>
    </row>
    <row r="43" spans="2:10" ht="15.75" x14ac:dyDescent="0.25">
      <c r="B43" s="115" t="s">
        <v>24</v>
      </c>
      <c r="C43" s="36"/>
      <c r="D43" s="36"/>
      <c r="E43" s="36"/>
      <c r="F43" s="22" t="s">
        <v>22</v>
      </c>
      <c r="G43" s="36"/>
      <c r="H43" s="36"/>
      <c r="I43" s="36"/>
      <c r="J43" s="36"/>
    </row>
    <row r="44" spans="2:10" x14ac:dyDescent="0.2">
      <c r="B44" s="36"/>
      <c r="C44" s="36"/>
      <c r="D44" s="36"/>
      <c r="E44" s="36"/>
      <c r="F44" s="113" t="s">
        <v>25</v>
      </c>
      <c r="G44" s="111"/>
      <c r="H44" s="36"/>
      <c r="I44" s="36"/>
      <c r="J44" s="36"/>
    </row>
    <row r="45" spans="2:10" ht="14.25" customHeight="1" x14ac:dyDescent="0.2">
      <c r="B45" s="23"/>
      <c r="C45" s="36"/>
      <c r="D45" s="36"/>
      <c r="E45" s="36"/>
      <c r="F45" s="112" t="s">
        <v>26</v>
      </c>
      <c r="G45" s="111"/>
      <c r="H45" s="36"/>
      <c r="I45" s="36"/>
      <c r="J45" s="36"/>
    </row>
    <row r="46" spans="2:10" x14ac:dyDescent="0.2">
      <c r="B46" s="23"/>
      <c r="C46" s="36"/>
      <c r="D46" s="36"/>
      <c r="E46" s="36"/>
      <c r="F46" s="113" t="s">
        <v>27</v>
      </c>
      <c r="G46" s="111"/>
      <c r="H46" s="36"/>
      <c r="I46" s="36"/>
      <c r="J46" s="36"/>
    </row>
    <row r="47" spans="2:10" x14ac:dyDescent="0.2">
      <c r="B47" s="23"/>
      <c r="C47" s="36"/>
      <c r="D47" s="36"/>
      <c r="E47" s="36"/>
      <c r="F47" s="114" t="s">
        <v>28</v>
      </c>
      <c r="G47" s="111"/>
      <c r="H47" s="36"/>
      <c r="I47" s="36"/>
      <c r="J47" s="36"/>
    </row>
    <row r="48" spans="2:10" x14ac:dyDescent="0.2">
      <c r="B48" s="23"/>
      <c r="C48" s="36"/>
      <c r="D48" s="36"/>
      <c r="E48" s="36"/>
      <c r="F48" s="118" t="s">
        <v>29</v>
      </c>
      <c r="G48" s="119" t="str">
        <f>H21</f>
        <v>cost centre #</v>
      </c>
      <c r="H48" s="36"/>
      <c r="I48" s="36"/>
      <c r="J48" s="36"/>
    </row>
    <row r="49" spans="2:8" x14ac:dyDescent="0.2">
      <c r="B49" s="5"/>
      <c r="F49" s="18"/>
    </row>
    <row r="50" spans="2:8" x14ac:dyDescent="0.2">
      <c r="B50" s="5"/>
    </row>
    <row r="51" spans="2:8" x14ac:dyDescent="0.2">
      <c r="B51" s="5"/>
      <c r="H51" s="19"/>
    </row>
    <row r="52" spans="2:8" x14ac:dyDescent="0.2">
      <c r="G52" s="19"/>
      <c r="H52" s="19"/>
    </row>
  </sheetData>
  <phoneticPr fontId="0" type="noConversion"/>
  <dataValidations count="1">
    <dataValidation type="list" allowBlank="1" showInputMessage="1" showErrorMessage="1" sqref="F22">
      <formula1>"Initial Review Fee, Continuing Review Fee"</formula1>
    </dataValidation>
  </dataValidations>
  <pageMargins left="0.5" right="0.5" top="0.99" bottom="0.25" header="0.5" footer="0.5"/>
  <pageSetup scale="8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/>
  <dimension ref="A1:N595"/>
  <sheetViews>
    <sheetView showGridLines="0" workbookViewId="0">
      <selection activeCell="B5" sqref="B5"/>
    </sheetView>
  </sheetViews>
  <sheetFormatPr defaultColWidth="9.7109375" defaultRowHeight="12.75" x14ac:dyDescent="0.2"/>
  <cols>
    <col min="1" max="1" width="15.7109375" customWidth="1"/>
  </cols>
  <sheetData>
    <row r="1" spans="1:14" ht="48.9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x14ac:dyDescent="0.2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x14ac:dyDescent="0.2">
      <c r="A3" s="7" t="s">
        <v>30</v>
      </c>
      <c r="B3" s="7" t="s">
        <v>31</v>
      </c>
      <c r="C3" s="7"/>
      <c r="D3" s="7"/>
      <c r="E3" s="7"/>
      <c r="F3" s="7" t="s">
        <v>7</v>
      </c>
      <c r="G3" s="7"/>
      <c r="H3" s="8"/>
      <c r="I3" s="8"/>
      <c r="J3" s="8"/>
      <c r="K3" s="8"/>
      <c r="L3" s="8"/>
      <c r="M3" s="6"/>
      <c r="N3" s="6"/>
    </row>
    <row r="4" spans="1:14" x14ac:dyDescent="0.2">
      <c r="A4" s="3" t="s">
        <v>32</v>
      </c>
      <c r="B4" s="6" t="s">
        <v>33</v>
      </c>
      <c r="C4" s="6"/>
      <c r="D4" s="6"/>
      <c r="E4" s="6"/>
      <c r="F4" s="6" t="s">
        <v>34</v>
      </c>
      <c r="G4" s="6"/>
      <c r="H4" s="6"/>
      <c r="I4" s="6"/>
      <c r="J4" s="6"/>
      <c r="K4" s="6"/>
      <c r="L4" s="6"/>
      <c r="M4" s="6"/>
      <c r="N4" s="6"/>
    </row>
    <row r="5" spans="1:14" x14ac:dyDescent="0.2">
      <c r="A5" s="3"/>
      <c r="B5" s="6" t="s">
        <v>35</v>
      </c>
      <c r="C5" s="6"/>
      <c r="D5" s="6"/>
      <c r="E5" s="6"/>
      <c r="F5" s="6" t="s">
        <v>36</v>
      </c>
      <c r="G5" s="6"/>
      <c r="H5" s="6"/>
      <c r="I5" s="6"/>
      <c r="J5" s="6"/>
      <c r="K5" s="6"/>
      <c r="L5" s="6"/>
      <c r="M5" s="6"/>
      <c r="N5" s="6"/>
    </row>
    <row r="6" spans="1:14" x14ac:dyDescent="0.2">
      <c r="A6" s="3"/>
      <c r="B6" s="6" t="s">
        <v>37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">
      <c r="A7" s="3"/>
      <c r="B7" s="6" t="s">
        <v>38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x14ac:dyDescent="0.2">
      <c r="A8" s="3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2">
      <c r="A9" s="3" t="s">
        <v>39</v>
      </c>
      <c r="B9" s="6" t="s">
        <v>40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2">
      <c r="A10" s="3"/>
      <c r="B10" s="6" t="s">
        <v>41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">
      <c r="A11" s="3"/>
      <c r="B11" s="6" t="s">
        <v>42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">
      <c r="A12" s="3"/>
      <c r="B12" s="6" t="s">
        <v>43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">
      <c r="A13" s="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2">
      <c r="A14" s="3" t="s">
        <v>44</v>
      </c>
      <c r="B14" s="9">
        <v>800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2">
      <c r="A15" s="3"/>
      <c r="B15" s="6"/>
      <c r="C15" s="10" t="s">
        <v>45</v>
      </c>
      <c r="D15" s="10" t="s">
        <v>46</v>
      </c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2">
      <c r="A16" s="3" t="s">
        <v>47</v>
      </c>
      <c r="B16" s="6">
        <v>640</v>
      </c>
      <c r="C16" s="11">
        <v>85</v>
      </c>
      <c r="D16" s="11">
        <v>32</v>
      </c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">
      <c r="A17" s="3"/>
      <c r="B17" s="6">
        <v>800</v>
      </c>
      <c r="C17" s="11">
        <v>100</v>
      </c>
      <c r="D17" s="11">
        <v>42</v>
      </c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">
      <c r="A18" s="3"/>
      <c r="B18" s="6">
        <v>1024</v>
      </c>
      <c r="C18" s="11">
        <v>110</v>
      </c>
      <c r="D18" s="11">
        <v>46</v>
      </c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">
      <c r="A19" s="3"/>
      <c r="B19" s="6">
        <v>1280</v>
      </c>
      <c r="C19" s="11">
        <v>120</v>
      </c>
      <c r="D19" s="11">
        <v>65</v>
      </c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2">
      <c r="A20" s="3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">
      <c r="A21" s="7" t="s">
        <v>48</v>
      </c>
      <c r="B21" s="7" t="s">
        <v>31</v>
      </c>
      <c r="C21" s="7"/>
      <c r="D21" s="7"/>
      <c r="E21" s="7"/>
      <c r="F21" s="7" t="s">
        <v>7</v>
      </c>
      <c r="G21" s="8"/>
      <c r="H21" s="8"/>
      <c r="I21" s="8"/>
      <c r="J21" s="8"/>
      <c r="K21" s="8"/>
      <c r="L21" s="8"/>
      <c r="M21" s="6"/>
      <c r="N21" s="6"/>
    </row>
    <row r="22" spans="1:14" x14ac:dyDescent="0.2">
      <c r="A22" s="3" t="s">
        <v>49</v>
      </c>
      <c r="B22" s="6" t="s">
        <v>50</v>
      </c>
      <c r="C22" s="9"/>
      <c r="D22" s="9"/>
      <c r="E22" s="6"/>
      <c r="F22" s="6" t="s">
        <v>51</v>
      </c>
      <c r="G22" s="6"/>
      <c r="H22" s="6"/>
      <c r="I22" s="6"/>
      <c r="J22" s="6"/>
      <c r="K22" s="6"/>
      <c r="L22" s="6"/>
      <c r="M22" s="6"/>
      <c r="N22" s="6"/>
    </row>
    <row r="23" spans="1:14" x14ac:dyDescent="0.2">
      <c r="A23" s="3"/>
      <c r="B23" s="6"/>
      <c r="C23" s="9"/>
      <c r="D23" s="9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">
      <c r="A24" s="3" t="s">
        <v>52</v>
      </c>
      <c r="B24" s="9">
        <v>100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3" t="s">
        <v>53</v>
      </c>
      <c r="B25" s="9">
        <v>42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">
      <c r="A26" s="3"/>
      <c r="B26" s="9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A27" s="3" t="s">
        <v>54</v>
      </c>
      <c r="B27" s="6" t="s">
        <v>55</v>
      </c>
      <c r="C27" s="6"/>
      <c r="D27" s="6"/>
      <c r="E27" s="6"/>
      <c r="F27" s="6" t="s">
        <v>56</v>
      </c>
      <c r="G27" s="6"/>
      <c r="H27" s="6"/>
      <c r="I27" s="6"/>
      <c r="J27" s="6"/>
      <c r="K27" s="6"/>
      <c r="L27" s="6"/>
      <c r="M27" s="6"/>
      <c r="N27" s="6"/>
    </row>
    <row r="28" spans="1:14" x14ac:dyDescent="0.2">
      <c r="A28" s="3"/>
      <c r="B28" s="9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7" t="s">
        <v>57</v>
      </c>
      <c r="B29" s="7" t="s">
        <v>31</v>
      </c>
      <c r="C29" s="7"/>
      <c r="D29" s="7"/>
      <c r="E29" s="7"/>
      <c r="F29" s="7" t="s">
        <v>7</v>
      </c>
      <c r="G29" s="8"/>
      <c r="H29" s="8"/>
      <c r="I29" s="8"/>
      <c r="J29" s="8"/>
      <c r="K29" s="8"/>
      <c r="L29" s="8"/>
      <c r="M29" s="6"/>
      <c r="N29" s="6"/>
    </row>
    <row r="30" spans="1:14" x14ac:dyDescent="0.2">
      <c r="A30" s="3" t="s">
        <v>58</v>
      </c>
      <c r="B30" s="6" t="s">
        <v>59</v>
      </c>
      <c r="C30" s="6"/>
      <c r="D30" s="6"/>
      <c r="E30" s="6"/>
      <c r="F30" s="6" t="s">
        <v>60</v>
      </c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3"/>
      <c r="B31" s="6" t="s">
        <v>61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">
      <c r="A32" s="3"/>
      <c r="B32" s="6" t="s">
        <v>62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">
      <c r="A33" s="3"/>
      <c r="B33" s="6" t="s">
        <v>63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">
      <c r="A34" s="3"/>
      <c r="B34" s="6" t="s">
        <v>64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">
      <c r="A35" s="3"/>
      <c r="B35" s="6" t="s">
        <v>65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3"/>
      <c r="B36" s="6" t="s">
        <v>66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">
      <c r="A37" s="3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3" t="s">
        <v>67</v>
      </c>
      <c r="B38" s="6" t="s">
        <v>68</v>
      </c>
      <c r="C38" s="6"/>
      <c r="D38" s="6"/>
      <c r="E38" s="6"/>
      <c r="F38" s="6" t="s">
        <v>69</v>
      </c>
      <c r="G38" s="6"/>
      <c r="H38" s="6"/>
      <c r="I38" s="6"/>
      <c r="J38" s="6"/>
      <c r="K38" s="6"/>
      <c r="L38" s="6"/>
      <c r="M38" s="6"/>
      <c r="N38" s="6"/>
    </row>
    <row r="39" spans="1:14" x14ac:dyDescent="0.2">
      <c r="A39" s="3"/>
      <c r="B39" s="6" t="s">
        <v>70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">
      <c r="A40" s="3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">
      <c r="A41" s="3" t="s">
        <v>71</v>
      </c>
      <c r="B41" s="6" t="s">
        <v>72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">
      <c r="A42" s="3"/>
      <c r="B42" s="6" t="s">
        <v>73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">
      <c r="A43" s="3"/>
      <c r="B43" s="6" t="s">
        <v>74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">
      <c r="A44" s="3"/>
      <c r="B44" s="6" t="s">
        <v>75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">
      <c r="A45" s="3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">
      <c r="A46" s="3" t="s">
        <v>76</v>
      </c>
      <c r="B46" s="9">
        <v>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2">
      <c r="A47" s="3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x14ac:dyDescent="0.2">
      <c r="A48" s="7" t="s">
        <v>77</v>
      </c>
      <c r="B48" s="7" t="s">
        <v>31</v>
      </c>
      <c r="C48" s="7"/>
      <c r="D48" s="7"/>
      <c r="E48" s="7"/>
      <c r="F48" s="7" t="s">
        <v>7</v>
      </c>
      <c r="G48" s="8"/>
      <c r="H48" s="8"/>
      <c r="I48" s="8"/>
      <c r="J48" s="8"/>
      <c r="K48" s="8"/>
      <c r="L48" s="8"/>
      <c r="M48" s="6"/>
      <c r="N48" s="6"/>
    </row>
    <row r="49" spans="1:14" x14ac:dyDescent="0.2">
      <c r="A49" s="3" t="s">
        <v>78</v>
      </c>
      <c r="B49" s="6" t="s">
        <v>79</v>
      </c>
      <c r="C49" s="6"/>
      <c r="D49" s="6"/>
      <c r="E49" s="6"/>
      <c r="F49" s="6" t="s">
        <v>80</v>
      </c>
      <c r="G49" s="6"/>
      <c r="H49" s="6"/>
      <c r="I49" s="6"/>
      <c r="J49" s="6"/>
      <c r="K49" s="6"/>
      <c r="L49" s="6"/>
      <c r="M49" s="6"/>
      <c r="N49" s="6"/>
    </row>
    <row r="50" spans="1:14" x14ac:dyDescent="0.2">
      <c r="A50" s="3"/>
      <c r="B50" s="6" t="s">
        <v>81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x14ac:dyDescent="0.2">
      <c r="A51" s="3"/>
      <c r="B51" t="s">
        <v>82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x14ac:dyDescent="0.2">
      <c r="A52" s="3"/>
      <c r="B52" t="s">
        <v>83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x14ac:dyDescent="0.2">
      <c r="A53" s="3"/>
      <c r="B53" t="s">
        <v>84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x14ac:dyDescent="0.2">
      <c r="A54" s="3"/>
      <c r="B54" t="s">
        <v>85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x14ac:dyDescent="0.2">
      <c r="A55" s="3"/>
      <c r="B55" t="s">
        <v>86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x14ac:dyDescent="0.2">
      <c r="A56" s="3"/>
      <c r="B56" t="s">
        <v>87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x14ac:dyDescent="0.2">
      <c r="A57" s="3"/>
      <c r="B57" t="s">
        <v>64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x14ac:dyDescent="0.2">
      <c r="A58" s="3"/>
      <c r="B58" t="s">
        <v>88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x14ac:dyDescent="0.2">
      <c r="A59" s="3"/>
      <c r="B59" t="s">
        <v>89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x14ac:dyDescent="0.2">
      <c r="A60" s="3"/>
      <c r="B60" t="s">
        <v>90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x14ac:dyDescent="0.2">
      <c r="A61" s="3"/>
      <c r="B61" t="s">
        <v>91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x14ac:dyDescent="0.2">
      <c r="A62" s="3"/>
      <c r="B62" t="s">
        <v>92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x14ac:dyDescent="0.2">
      <c r="A63" s="3"/>
      <c r="B63" t="s">
        <v>93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x14ac:dyDescent="0.2">
      <c r="A64" s="3"/>
      <c r="B64" t="s">
        <v>94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x14ac:dyDescent="0.2">
      <c r="A65" s="3"/>
      <c r="B65" t="s">
        <v>66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x14ac:dyDescent="0.2">
      <c r="A66" s="3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x14ac:dyDescent="0.2">
      <c r="A67" s="3" t="s">
        <v>95</v>
      </c>
      <c r="B67" t="s">
        <v>96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 x14ac:dyDescent="0.2">
      <c r="A68" s="3"/>
      <c r="B68" t="s">
        <v>97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x14ac:dyDescent="0.2">
      <c r="A69" s="3"/>
      <c r="B69" t="s">
        <v>98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 x14ac:dyDescent="0.2">
      <c r="A70" s="3"/>
      <c r="B70" t="s">
        <v>99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x14ac:dyDescent="0.2">
      <c r="A71" s="3"/>
      <c r="B71" t="s">
        <v>100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 x14ac:dyDescent="0.2">
      <c r="A72" s="3"/>
      <c r="B72" t="s">
        <v>101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x14ac:dyDescent="0.2">
      <c r="A73" s="3"/>
      <c r="B73" t="s">
        <v>102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 ht="15.75" x14ac:dyDescent="0.25">
      <c r="A74" s="3"/>
      <c r="B74" s="1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 x14ac:dyDescent="0.2">
      <c r="A75" s="3" t="s">
        <v>103</v>
      </c>
      <c r="B75" s="1" t="s">
        <v>104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 ht="15.75" x14ac:dyDescent="0.25">
      <c r="A76" s="3"/>
      <c r="B76" s="12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 x14ac:dyDescent="0.2">
      <c r="A77" s="3" t="s">
        <v>105</v>
      </c>
      <c r="B77">
        <v>1</v>
      </c>
      <c r="C77" t="s">
        <v>106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4" x14ac:dyDescent="0.2">
      <c r="A78" s="3"/>
      <c r="B78">
        <v>2</v>
      </c>
      <c r="C78" t="s">
        <v>107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 x14ac:dyDescent="0.2">
      <c r="A79" s="3"/>
      <c r="B79">
        <v>3</v>
      </c>
      <c r="C79" t="s">
        <v>108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 x14ac:dyDescent="0.2">
      <c r="A80" s="3"/>
      <c r="B80">
        <v>4</v>
      </c>
      <c r="C80" t="s">
        <v>109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 x14ac:dyDescent="0.2">
      <c r="A81" s="3"/>
      <c r="B81">
        <v>5</v>
      </c>
      <c r="C81" t="s">
        <v>110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1:14" x14ac:dyDescent="0.2">
      <c r="A82" s="3"/>
      <c r="B82">
        <v>6</v>
      </c>
      <c r="C82" t="s">
        <v>111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1:14" x14ac:dyDescent="0.2">
      <c r="A83" s="3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4" x14ac:dyDescent="0.2">
      <c r="A84" s="3" t="s">
        <v>112</v>
      </c>
      <c r="B84" s="9">
        <v>6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14" x14ac:dyDescent="0.2">
      <c r="A85" s="3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 x14ac:dyDescent="0.2">
      <c r="A86" s="3" t="s">
        <v>113</v>
      </c>
      <c r="B86" s="13" t="s">
        <v>114</v>
      </c>
      <c r="C86" s="13" t="s">
        <v>115</v>
      </c>
      <c r="D86" s="13"/>
      <c r="E86" s="13"/>
      <c r="F86" s="13"/>
      <c r="G86" s="13"/>
      <c r="H86" s="13"/>
      <c r="I86" s="13"/>
      <c r="J86" s="13"/>
      <c r="K86" s="13"/>
      <c r="L86" s="13"/>
      <c r="M86" s="6"/>
      <c r="N86" s="6"/>
    </row>
    <row r="87" spans="1:14" x14ac:dyDescent="0.2">
      <c r="A87" s="3"/>
      <c r="B87" s="13">
        <v>-2134376448</v>
      </c>
      <c r="C87" s="13">
        <v>4</v>
      </c>
      <c r="D87" s="13">
        <v>63</v>
      </c>
      <c r="E87" s="13">
        <v>62</v>
      </c>
      <c r="F87" s="13">
        <v>152</v>
      </c>
      <c r="G87" s="13">
        <v>42</v>
      </c>
      <c r="H87" s="13" t="s">
        <v>116</v>
      </c>
      <c r="I87" s="13" t="s">
        <v>116</v>
      </c>
      <c r="J87" s="14" t="s">
        <v>117</v>
      </c>
      <c r="K87" s="13"/>
      <c r="L87" s="11">
        <v>1</v>
      </c>
      <c r="M87" s="6"/>
      <c r="N87" s="6"/>
    </row>
    <row r="88" spans="1:14" x14ac:dyDescent="0.2">
      <c r="A88" s="3"/>
      <c r="B88" s="13" t="s">
        <v>118</v>
      </c>
      <c r="C88" s="13">
        <v>8</v>
      </c>
      <c r="D88" s="13" t="s">
        <v>119</v>
      </c>
      <c r="E88" s="13"/>
      <c r="F88" s="13"/>
      <c r="G88" s="13"/>
      <c r="H88" s="13"/>
      <c r="I88" s="13"/>
      <c r="J88" s="13"/>
      <c r="K88" s="13"/>
      <c r="L88" s="13"/>
      <c r="M88" s="6"/>
      <c r="N88" s="6"/>
    </row>
    <row r="89" spans="1:14" x14ac:dyDescent="0.2">
      <c r="A89" s="3"/>
      <c r="B89" s="13">
        <v>8</v>
      </c>
      <c r="C89" s="13">
        <v>8</v>
      </c>
      <c r="D89" s="13">
        <v>59</v>
      </c>
      <c r="E89" s="13">
        <v>10</v>
      </c>
      <c r="F89" s="13">
        <v>20</v>
      </c>
      <c r="G89" s="13">
        <v>1342242825</v>
      </c>
      <c r="H89" s="13" t="s">
        <v>120</v>
      </c>
      <c r="I89" s="14" t="s">
        <v>121</v>
      </c>
      <c r="J89" s="13">
        <v>0</v>
      </c>
      <c r="K89" s="13"/>
      <c r="L89" s="11">
        <v>1</v>
      </c>
      <c r="M89" s="6"/>
      <c r="N89" s="6"/>
    </row>
    <row r="90" spans="1:14" x14ac:dyDescent="0.2">
      <c r="A90" s="3"/>
      <c r="B90" s="13">
        <v>8</v>
      </c>
      <c r="C90" s="13">
        <v>21</v>
      </c>
      <c r="D90" s="13">
        <v>56</v>
      </c>
      <c r="E90" s="13">
        <v>10</v>
      </c>
      <c r="F90" s="13">
        <v>21</v>
      </c>
      <c r="G90" s="13">
        <v>1342242825</v>
      </c>
      <c r="H90" s="13" t="s">
        <v>120</v>
      </c>
      <c r="I90" s="14" t="s">
        <v>122</v>
      </c>
      <c r="J90" s="13">
        <v>0</v>
      </c>
      <c r="K90" s="13"/>
      <c r="L90" s="11">
        <v>0</v>
      </c>
      <c r="M90" s="6"/>
      <c r="N90" s="6"/>
    </row>
    <row r="91" spans="1:14" x14ac:dyDescent="0.2">
      <c r="A91" s="3"/>
      <c r="B91" s="13">
        <v>102</v>
      </c>
      <c r="C91" s="13">
        <v>4</v>
      </c>
      <c r="D91" s="13">
        <v>40</v>
      </c>
      <c r="E91" s="13">
        <v>14</v>
      </c>
      <c r="F91" s="13">
        <v>1</v>
      </c>
      <c r="G91" s="13">
        <v>1342373889</v>
      </c>
      <c r="H91" s="13" t="s">
        <v>120</v>
      </c>
      <c r="I91" s="14" t="s">
        <v>123</v>
      </c>
      <c r="J91" s="13">
        <v>0</v>
      </c>
      <c r="K91" s="13"/>
      <c r="L91" s="13"/>
      <c r="M91" s="6"/>
      <c r="N91" s="6"/>
    </row>
    <row r="92" spans="1:14" x14ac:dyDescent="0.2">
      <c r="A92" s="3"/>
      <c r="B92" s="13">
        <v>102</v>
      </c>
      <c r="C92" s="13">
        <v>22</v>
      </c>
      <c r="D92" s="13">
        <v>40</v>
      </c>
      <c r="E92" s="13">
        <v>14</v>
      </c>
      <c r="F92" s="13">
        <v>2</v>
      </c>
      <c r="G92" s="13">
        <v>1342373888</v>
      </c>
      <c r="H92" s="13" t="s">
        <v>120</v>
      </c>
      <c r="I92" s="14" t="s">
        <v>124</v>
      </c>
      <c r="J92" s="13">
        <v>0</v>
      </c>
      <c r="K92" s="13"/>
      <c r="L92" s="13"/>
      <c r="M92" s="6"/>
      <c r="N92" s="6"/>
    </row>
    <row r="93" spans="1:14" x14ac:dyDescent="0.2">
      <c r="A93" s="3"/>
      <c r="B93" s="13" t="s">
        <v>125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6"/>
      <c r="N93" s="6"/>
    </row>
    <row r="94" spans="1:14" x14ac:dyDescent="0.2">
      <c r="A94" s="3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 x14ac:dyDescent="0.2">
      <c r="A95" s="7" t="s">
        <v>126</v>
      </c>
      <c r="B95" s="7" t="s">
        <v>31</v>
      </c>
      <c r="C95" s="7"/>
      <c r="D95" s="7"/>
      <c r="E95" s="7"/>
      <c r="F95" s="7" t="s">
        <v>7</v>
      </c>
      <c r="G95" s="8"/>
      <c r="H95" s="8"/>
      <c r="I95" s="8"/>
      <c r="J95" s="8"/>
      <c r="K95" s="8"/>
      <c r="L95" s="8"/>
      <c r="M95" s="6"/>
      <c r="N95" s="6"/>
    </row>
    <row r="96" spans="1:14" x14ac:dyDescent="0.2">
      <c r="A96" s="3" t="s">
        <v>127</v>
      </c>
      <c r="B96" s="6" t="s">
        <v>128</v>
      </c>
      <c r="C96" s="6"/>
      <c r="D96" s="6"/>
      <c r="E96" s="6"/>
      <c r="F96" s="6" t="s">
        <v>129</v>
      </c>
      <c r="G96" s="6"/>
      <c r="H96" s="6"/>
      <c r="I96" s="6"/>
      <c r="J96" s="6"/>
      <c r="K96" s="6"/>
      <c r="L96" s="6"/>
      <c r="M96" s="6"/>
      <c r="N96" s="6"/>
    </row>
    <row r="97" spans="1:14" x14ac:dyDescent="0.2">
      <c r="A97" s="3"/>
      <c r="B97" s="15" t="s">
        <v>130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 x14ac:dyDescent="0.2">
      <c r="A98" s="3"/>
      <c r="B98" s="15" t="s">
        <v>131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x14ac:dyDescent="0.2">
      <c r="A99" s="3"/>
      <c r="B99" s="6" t="s">
        <v>132</v>
      </c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">
      <c r="A100" s="3"/>
      <c r="B100" s="6" t="s">
        <v>133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">
      <c r="A101" s="3"/>
      <c r="B101" s="6" t="s">
        <v>134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">
      <c r="A102" s="3"/>
      <c r="B102" s="6" t="s">
        <v>135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">
      <c r="A103" s="3"/>
      <c r="B103" s="15" t="s">
        <v>136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">
      <c r="A104" s="3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">
      <c r="A105" s="3" t="s">
        <v>137</v>
      </c>
      <c r="B105" s="6" t="s">
        <v>138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</row>
    <row r="106" spans="1:14" x14ac:dyDescent="0.2">
      <c r="A106" s="3"/>
      <c r="B106" s="6" t="s">
        <v>139</v>
      </c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1:14" x14ac:dyDescent="0.2">
      <c r="A107" s="3"/>
      <c r="B107" s="6" t="s">
        <v>140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 x14ac:dyDescent="0.2">
      <c r="A108" s="3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14" x14ac:dyDescent="0.2">
      <c r="A109" s="3" t="s">
        <v>141</v>
      </c>
      <c r="B109" s="9" t="s">
        <v>142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14" x14ac:dyDescent="0.2">
      <c r="A110" s="3" t="s">
        <v>143</v>
      </c>
      <c r="B110" s="9" t="s">
        <v>142</v>
      </c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14" x14ac:dyDescent="0.2">
      <c r="A111" s="3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1:14" x14ac:dyDescent="0.2">
      <c r="A112" s="3" t="s">
        <v>144</v>
      </c>
      <c r="B112" s="13" t="s">
        <v>114</v>
      </c>
      <c r="C112" s="13" t="s">
        <v>145</v>
      </c>
      <c r="D112" s="13"/>
      <c r="E112" s="13"/>
      <c r="F112" s="13"/>
      <c r="G112" s="13"/>
      <c r="H112" s="13"/>
      <c r="I112" s="13"/>
      <c r="J112" s="13"/>
      <c r="K112" s="13"/>
      <c r="L112" s="13"/>
      <c r="M112" s="6"/>
      <c r="N112" s="6"/>
    </row>
    <row r="113" spans="1:14" x14ac:dyDescent="0.2">
      <c r="A113" s="3"/>
      <c r="B113" s="13">
        <v>-2134376448</v>
      </c>
      <c r="C113" s="13">
        <v>4</v>
      </c>
      <c r="D113" s="13">
        <v>51</v>
      </c>
      <c r="E113" s="13">
        <v>60</v>
      </c>
      <c r="F113" s="13">
        <v>176</v>
      </c>
      <c r="G113" s="13">
        <v>58</v>
      </c>
      <c r="H113" s="13" t="s">
        <v>116</v>
      </c>
      <c r="I113" s="13" t="s">
        <v>116</v>
      </c>
      <c r="J113" s="14" t="s">
        <v>146</v>
      </c>
      <c r="K113" s="13"/>
      <c r="L113" s="11">
        <v>1</v>
      </c>
      <c r="M113" s="6"/>
      <c r="N113" s="6"/>
    </row>
    <row r="114" spans="1:14" x14ac:dyDescent="0.2">
      <c r="A114" s="3"/>
      <c r="B114" s="13" t="s">
        <v>118</v>
      </c>
      <c r="C114" s="13">
        <v>8</v>
      </c>
      <c r="D114" s="13" t="s">
        <v>119</v>
      </c>
      <c r="E114" s="13"/>
      <c r="F114" s="13"/>
      <c r="G114" s="13"/>
      <c r="H114" s="13"/>
      <c r="I114" s="13"/>
      <c r="J114" s="13"/>
      <c r="K114" s="13"/>
      <c r="L114" s="13"/>
      <c r="M114" s="6"/>
      <c r="N114" s="6"/>
    </row>
    <row r="115" spans="1:14" x14ac:dyDescent="0.2">
      <c r="A115" s="3"/>
      <c r="B115" s="13">
        <v>4</v>
      </c>
      <c r="C115" s="13">
        <v>4</v>
      </c>
      <c r="D115" s="13">
        <v>113</v>
      </c>
      <c r="E115" s="13">
        <v>24</v>
      </c>
      <c r="F115" s="13">
        <v>1000</v>
      </c>
      <c r="G115" s="13">
        <v>1342177280</v>
      </c>
      <c r="H115" s="13" t="s">
        <v>147</v>
      </c>
      <c r="I115" s="14" t="s">
        <v>148</v>
      </c>
      <c r="J115" s="13">
        <v>0</v>
      </c>
      <c r="K115" s="13"/>
      <c r="L115" s="13"/>
      <c r="M115" s="6"/>
      <c r="N115" s="6"/>
    </row>
    <row r="116" spans="1:14" x14ac:dyDescent="0.2">
      <c r="A116" s="3"/>
      <c r="B116" s="13">
        <v>130</v>
      </c>
      <c r="C116" s="13">
        <v>4</v>
      </c>
      <c r="D116" s="13">
        <v>40</v>
      </c>
      <c r="E116" s="13">
        <v>14</v>
      </c>
      <c r="F116" s="13">
        <v>1</v>
      </c>
      <c r="G116" s="13">
        <v>1342373889</v>
      </c>
      <c r="H116" s="13" t="s">
        <v>120</v>
      </c>
      <c r="I116" s="14" t="s">
        <v>123</v>
      </c>
      <c r="J116" s="13">
        <v>0</v>
      </c>
      <c r="K116" s="13"/>
      <c r="L116" s="13"/>
      <c r="M116" s="6"/>
      <c r="N116" s="6"/>
    </row>
    <row r="117" spans="1:14" x14ac:dyDescent="0.2">
      <c r="A117" s="3"/>
      <c r="B117" s="13">
        <v>130</v>
      </c>
      <c r="C117" s="13">
        <v>22</v>
      </c>
      <c r="D117" s="13">
        <v>40</v>
      </c>
      <c r="E117" s="13">
        <v>14</v>
      </c>
      <c r="F117" s="13">
        <v>2</v>
      </c>
      <c r="G117" s="13">
        <v>1342373888</v>
      </c>
      <c r="H117" s="13" t="s">
        <v>120</v>
      </c>
      <c r="I117" s="14" t="s">
        <v>124</v>
      </c>
      <c r="J117" s="13">
        <v>0</v>
      </c>
      <c r="K117" s="13"/>
      <c r="L117" s="13"/>
      <c r="M117" s="6"/>
      <c r="N117" s="6"/>
    </row>
    <row r="118" spans="1:14" x14ac:dyDescent="0.2">
      <c r="A118" s="3"/>
      <c r="B118" s="13">
        <v>4</v>
      </c>
      <c r="C118" s="13">
        <v>28</v>
      </c>
      <c r="D118" s="13">
        <v>116</v>
      </c>
      <c r="E118" s="13">
        <v>26</v>
      </c>
      <c r="F118" s="13">
        <v>1001</v>
      </c>
      <c r="G118" s="13">
        <v>1342177280</v>
      </c>
      <c r="H118" s="13" t="s">
        <v>147</v>
      </c>
      <c r="I118" s="14" t="s">
        <v>149</v>
      </c>
      <c r="J118" s="13">
        <v>0</v>
      </c>
      <c r="K118" s="13"/>
      <c r="L118" s="13"/>
      <c r="M118" s="6"/>
      <c r="N118" s="6"/>
    </row>
    <row r="119" spans="1:14" x14ac:dyDescent="0.2">
      <c r="A119" s="3"/>
      <c r="B119" s="13" t="s">
        <v>125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6"/>
      <c r="N119" s="6"/>
    </row>
    <row r="120" spans="1:14" x14ac:dyDescent="0.2">
      <c r="A120" s="3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1:14" x14ac:dyDescent="0.2">
      <c r="A121" s="3" t="s">
        <v>150</v>
      </c>
      <c r="B121" s="13" t="s">
        <v>114</v>
      </c>
      <c r="C121" s="13" t="s">
        <v>151</v>
      </c>
      <c r="D121" s="13"/>
      <c r="E121" s="13"/>
      <c r="F121" s="13"/>
      <c r="G121" s="13"/>
      <c r="H121" s="13"/>
      <c r="I121" s="13"/>
      <c r="J121" s="13"/>
      <c r="K121" s="13"/>
      <c r="L121" s="13"/>
      <c r="M121" s="6"/>
      <c r="N121" s="6"/>
    </row>
    <row r="122" spans="1:14" x14ac:dyDescent="0.2">
      <c r="A122" s="3"/>
      <c r="B122" s="13">
        <v>-2134376448</v>
      </c>
      <c r="C122" s="13">
        <v>3</v>
      </c>
      <c r="D122" s="13">
        <v>50</v>
      </c>
      <c r="E122" s="13">
        <v>60</v>
      </c>
      <c r="F122" s="13">
        <v>176</v>
      </c>
      <c r="G122" s="13">
        <v>42</v>
      </c>
      <c r="H122" s="13" t="s">
        <v>116</v>
      </c>
      <c r="I122" s="13" t="s">
        <v>116</v>
      </c>
      <c r="J122" s="14" t="s">
        <v>146</v>
      </c>
      <c r="K122" s="13"/>
      <c r="L122" s="11">
        <v>1</v>
      </c>
      <c r="M122" s="6"/>
      <c r="N122" s="6"/>
    </row>
    <row r="123" spans="1:14" x14ac:dyDescent="0.2">
      <c r="A123" s="3"/>
      <c r="B123" s="13" t="s">
        <v>118</v>
      </c>
      <c r="C123" s="13">
        <v>8</v>
      </c>
      <c r="D123" s="13" t="s">
        <v>119</v>
      </c>
      <c r="E123" s="13"/>
      <c r="F123" s="13"/>
      <c r="G123" s="13"/>
      <c r="H123" s="13"/>
      <c r="I123" s="13"/>
      <c r="J123" s="13"/>
      <c r="K123" s="13"/>
      <c r="L123" s="13"/>
      <c r="M123" s="6"/>
      <c r="N123" s="6"/>
    </row>
    <row r="124" spans="1:14" x14ac:dyDescent="0.2">
      <c r="A124" s="3"/>
      <c r="B124" s="13">
        <v>4</v>
      </c>
      <c r="C124" s="13">
        <v>4</v>
      </c>
      <c r="D124" s="13">
        <v>110</v>
      </c>
      <c r="E124" s="13">
        <v>24</v>
      </c>
      <c r="F124" s="13">
        <v>1000</v>
      </c>
      <c r="G124" s="13">
        <v>1342177280</v>
      </c>
      <c r="H124" s="13" t="s">
        <v>147</v>
      </c>
      <c r="I124" s="14" t="s">
        <v>152</v>
      </c>
      <c r="J124" s="13">
        <v>0</v>
      </c>
      <c r="K124" s="13"/>
      <c r="L124" s="13"/>
      <c r="M124" s="6"/>
      <c r="N124" s="6"/>
    </row>
    <row r="125" spans="1:14" x14ac:dyDescent="0.2">
      <c r="A125" s="3"/>
      <c r="B125" s="13">
        <v>130</v>
      </c>
      <c r="C125" s="13">
        <v>4</v>
      </c>
      <c r="D125" s="13">
        <v>40</v>
      </c>
      <c r="E125" s="13">
        <v>14</v>
      </c>
      <c r="F125" s="13">
        <v>1</v>
      </c>
      <c r="G125" s="13">
        <v>1342373889</v>
      </c>
      <c r="H125" s="13" t="s">
        <v>120</v>
      </c>
      <c r="I125" s="14" t="s">
        <v>123</v>
      </c>
      <c r="J125" s="13">
        <v>0</v>
      </c>
      <c r="K125" s="13"/>
      <c r="L125" s="13"/>
      <c r="M125" s="6"/>
      <c r="N125" s="6"/>
    </row>
    <row r="126" spans="1:14" x14ac:dyDescent="0.2">
      <c r="A126" s="3"/>
      <c r="B126" s="13">
        <v>130</v>
      </c>
      <c r="C126" s="13">
        <v>22</v>
      </c>
      <c r="D126" s="13">
        <v>40</v>
      </c>
      <c r="E126" s="13">
        <v>14</v>
      </c>
      <c r="F126" s="13">
        <v>2</v>
      </c>
      <c r="G126" s="13">
        <v>1342373888</v>
      </c>
      <c r="H126" s="13" t="s">
        <v>120</v>
      </c>
      <c r="I126" s="14" t="s">
        <v>124</v>
      </c>
      <c r="J126" s="13">
        <v>0</v>
      </c>
      <c r="K126" s="13"/>
      <c r="L126" s="13"/>
      <c r="M126" s="6"/>
      <c r="N126" s="6"/>
    </row>
    <row r="127" spans="1:14" x14ac:dyDescent="0.2">
      <c r="A127" s="3"/>
      <c r="B127" s="13" t="s">
        <v>125</v>
      </c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6"/>
      <c r="N127" s="6"/>
    </row>
    <row r="128" spans="1:14" x14ac:dyDescent="0.2">
      <c r="A128" s="3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1:14" x14ac:dyDescent="0.2">
      <c r="A129" s="7" t="s">
        <v>153</v>
      </c>
      <c r="B129" s="7" t="s">
        <v>31</v>
      </c>
      <c r="C129" s="7"/>
      <c r="D129" s="7"/>
      <c r="E129" s="7"/>
      <c r="F129" s="7" t="s">
        <v>7</v>
      </c>
      <c r="G129" s="8"/>
      <c r="H129" s="8"/>
      <c r="I129" s="8"/>
      <c r="J129" s="8"/>
      <c r="K129" s="8"/>
      <c r="L129" s="8"/>
      <c r="M129" s="6"/>
      <c r="N129" s="6"/>
    </row>
    <row r="130" spans="1:14" x14ac:dyDescent="0.2">
      <c r="A130" s="3" t="s">
        <v>154</v>
      </c>
      <c r="B130" s="6" t="s">
        <v>155</v>
      </c>
      <c r="C130" s="6"/>
      <c r="D130" s="6"/>
      <c r="E130" s="6"/>
      <c r="F130" s="6" t="s">
        <v>156</v>
      </c>
      <c r="G130" s="6"/>
      <c r="H130" s="6"/>
      <c r="I130" s="6"/>
      <c r="J130" s="6"/>
      <c r="K130" s="6"/>
      <c r="L130" s="6"/>
      <c r="M130" s="6"/>
      <c r="N130" s="6"/>
    </row>
    <row r="131" spans="1:14" x14ac:dyDescent="0.2">
      <c r="A131" s="3"/>
      <c r="B131" s="6" t="s">
        <v>157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1:14" x14ac:dyDescent="0.2">
      <c r="A132" s="3"/>
      <c r="B132" s="6" t="s">
        <v>158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1:14" x14ac:dyDescent="0.2">
      <c r="A133" s="3"/>
      <c r="B133" s="6" t="s">
        <v>159</v>
      </c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</row>
    <row r="134" spans="1:14" x14ac:dyDescent="0.2">
      <c r="A134" s="3"/>
      <c r="B134" s="6" t="s">
        <v>160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</row>
    <row r="135" spans="1:14" x14ac:dyDescent="0.2">
      <c r="A135" s="3"/>
      <c r="B135" s="15" t="s">
        <v>161</v>
      </c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14" x14ac:dyDescent="0.2">
      <c r="A136" s="3"/>
      <c r="B136" s="6" t="s">
        <v>162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4" x14ac:dyDescent="0.2">
      <c r="A137" s="3"/>
      <c r="B137" s="6" t="s">
        <v>163</v>
      </c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1:14" x14ac:dyDescent="0.2">
      <c r="A138" s="3"/>
      <c r="B138" s="6" t="s">
        <v>164</v>
      </c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</row>
    <row r="139" spans="1:14" x14ac:dyDescent="0.2">
      <c r="A139" s="3"/>
      <c r="B139" s="6" t="s">
        <v>165</v>
      </c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</row>
    <row r="140" spans="1:14" x14ac:dyDescent="0.2">
      <c r="A140" s="3"/>
      <c r="B140" s="6" t="s">
        <v>166</v>
      </c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14" x14ac:dyDescent="0.2">
      <c r="A141" s="3"/>
      <c r="B141" s="6" t="s">
        <v>167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</row>
    <row r="142" spans="1:14" x14ac:dyDescent="0.2">
      <c r="A142" s="3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4" x14ac:dyDescent="0.2">
      <c r="A143" s="3" t="s">
        <v>168</v>
      </c>
      <c r="B143" s="6" t="s">
        <v>169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</row>
    <row r="144" spans="1:14" x14ac:dyDescent="0.2">
      <c r="A144" s="3"/>
      <c r="B144" s="6" t="s">
        <v>170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1:14" x14ac:dyDescent="0.2">
      <c r="A145" s="3"/>
      <c r="B145" s="6" t="s">
        <v>171</v>
      </c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</row>
    <row r="146" spans="1:14" x14ac:dyDescent="0.2">
      <c r="A146" s="3"/>
      <c r="B146" s="6" t="s">
        <v>172</v>
      </c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4" x14ac:dyDescent="0.2">
      <c r="A147" s="3"/>
      <c r="B147" s="6" t="s">
        <v>173</v>
      </c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</row>
    <row r="148" spans="1:14" x14ac:dyDescent="0.2">
      <c r="A148" s="3"/>
      <c r="B148" s="6" t="s">
        <v>174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</row>
    <row r="149" spans="1:14" x14ac:dyDescent="0.2">
      <c r="A149" s="3"/>
      <c r="B149" s="6" t="s">
        <v>175</v>
      </c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2">
      <c r="A150" s="3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</row>
    <row r="151" spans="1:14" x14ac:dyDescent="0.2">
      <c r="A151" s="3" t="s">
        <v>176</v>
      </c>
      <c r="B151" s="6" t="s">
        <v>177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</row>
    <row r="152" spans="1:14" x14ac:dyDescent="0.2">
      <c r="A152" s="3" t="s">
        <v>178</v>
      </c>
      <c r="B152" s="6" t="s">
        <v>179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</row>
    <row r="153" spans="1:14" x14ac:dyDescent="0.2">
      <c r="A153" s="3"/>
      <c r="B153" s="6" t="s">
        <v>180</v>
      </c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</row>
    <row r="154" spans="1:14" x14ac:dyDescent="0.2">
      <c r="A154" s="6"/>
      <c r="B154" s="6" t="s">
        <v>181</v>
      </c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</row>
    <row r="155" spans="1:14" x14ac:dyDescent="0.2">
      <c r="A155" s="6" t="s">
        <v>182</v>
      </c>
      <c r="B155" s="6" t="s">
        <v>183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1:14" x14ac:dyDescent="0.2">
      <c r="A156" s="3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</row>
    <row r="157" spans="1:14" x14ac:dyDescent="0.2">
      <c r="A157" s="3" t="s">
        <v>184</v>
      </c>
      <c r="B157" s="6" t="s">
        <v>72</v>
      </c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</row>
    <row r="158" spans="1:14" x14ac:dyDescent="0.2">
      <c r="A158" s="3"/>
      <c r="B158" s="6" t="s">
        <v>73</v>
      </c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</row>
    <row r="159" spans="1:14" x14ac:dyDescent="0.2">
      <c r="A159" s="3"/>
      <c r="B159" s="6" t="s">
        <v>185</v>
      </c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</row>
    <row r="160" spans="1:14" x14ac:dyDescent="0.2">
      <c r="A160" s="3"/>
      <c r="B160" s="6" t="s">
        <v>186</v>
      </c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</row>
    <row r="161" spans="1:14" x14ac:dyDescent="0.2">
      <c r="A161" s="3"/>
      <c r="B161" s="6" t="s">
        <v>187</v>
      </c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</row>
    <row r="162" spans="1:14" x14ac:dyDescent="0.2">
      <c r="A162" s="3"/>
      <c r="B162" s="6" t="s">
        <v>188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</row>
    <row r="163" spans="1:14" x14ac:dyDescent="0.2">
      <c r="A163" s="3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</row>
    <row r="164" spans="1:14" x14ac:dyDescent="0.2">
      <c r="A164" s="3" t="s">
        <v>189</v>
      </c>
      <c r="B164" s="6" t="s">
        <v>190</v>
      </c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</row>
    <row r="165" spans="1:14" x14ac:dyDescent="0.2">
      <c r="A165" s="3"/>
      <c r="B165" s="6" t="s">
        <v>191</v>
      </c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</row>
    <row r="166" spans="1:14" x14ac:dyDescent="0.2">
      <c r="A166" s="3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</row>
    <row r="167" spans="1:14" x14ac:dyDescent="0.2">
      <c r="A167" s="3" t="s">
        <v>192</v>
      </c>
      <c r="B167" s="15" t="s">
        <v>193</v>
      </c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</row>
    <row r="168" spans="1:14" x14ac:dyDescent="0.2">
      <c r="A168" s="3"/>
      <c r="B168" s="6" t="s">
        <v>66</v>
      </c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4" x14ac:dyDescent="0.2">
      <c r="A169" s="3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</row>
    <row r="170" spans="1:14" x14ac:dyDescent="0.2">
      <c r="A170" s="3" t="s">
        <v>194</v>
      </c>
      <c r="B170" s="15" t="s">
        <v>195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</row>
    <row r="171" spans="1:14" x14ac:dyDescent="0.2">
      <c r="A171" s="3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</row>
    <row r="172" spans="1:14" x14ac:dyDescent="0.2">
      <c r="A172" s="3" t="s">
        <v>196</v>
      </c>
      <c r="B172" s="6" t="s">
        <v>72</v>
      </c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</row>
    <row r="173" spans="1:14" x14ac:dyDescent="0.2">
      <c r="A173" s="3"/>
      <c r="B173" s="6" t="s">
        <v>73</v>
      </c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</row>
    <row r="174" spans="1:14" x14ac:dyDescent="0.2">
      <c r="A174" s="3"/>
      <c r="B174" s="6" t="s">
        <v>197</v>
      </c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</row>
    <row r="175" spans="1:14" x14ac:dyDescent="0.2">
      <c r="A175" s="3"/>
      <c r="B175" s="6" t="s">
        <v>198</v>
      </c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</row>
    <row r="176" spans="1:14" x14ac:dyDescent="0.2">
      <c r="A176" s="3"/>
      <c r="B176" s="6" t="s">
        <v>199</v>
      </c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</row>
    <row r="177" spans="1:14" x14ac:dyDescent="0.2">
      <c r="A177" s="3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</row>
    <row r="178" spans="1:14" x14ac:dyDescent="0.2">
      <c r="A178" s="3" t="s">
        <v>200</v>
      </c>
      <c r="B178" s="9">
        <v>11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</row>
    <row r="179" spans="1:14" x14ac:dyDescent="0.2">
      <c r="A179" s="3" t="s">
        <v>201</v>
      </c>
      <c r="B179" s="9" t="s">
        <v>202</v>
      </c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</row>
    <row r="180" spans="1:14" x14ac:dyDescent="0.2">
      <c r="A180" s="3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</row>
    <row r="181" spans="1:14" x14ac:dyDescent="0.2">
      <c r="A181" s="3" t="s">
        <v>203</v>
      </c>
      <c r="B181" s="13" t="s">
        <v>114</v>
      </c>
      <c r="C181" s="13" t="s">
        <v>204</v>
      </c>
      <c r="D181" s="13"/>
      <c r="E181" s="13"/>
      <c r="F181" s="13"/>
      <c r="G181" s="13"/>
      <c r="H181" s="13"/>
      <c r="I181" s="13"/>
      <c r="J181" s="13"/>
      <c r="K181" s="13"/>
      <c r="L181" s="13"/>
      <c r="M181" s="6"/>
      <c r="N181" s="6"/>
    </row>
    <row r="182" spans="1:14" x14ac:dyDescent="0.2">
      <c r="A182" s="3"/>
      <c r="B182" s="13">
        <v>-2134376448</v>
      </c>
      <c r="C182" s="13">
        <v>8</v>
      </c>
      <c r="D182" s="13">
        <v>20</v>
      </c>
      <c r="E182" s="13">
        <v>32</v>
      </c>
      <c r="F182" s="13">
        <v>196</v>
      </c>
      <c r="G182" s="13">
        <v>82</v>
      </c>
      <c r="H182" s="13" t="s">
        <v>116</v>
      </c>
      <c r="I182" s="13" t="s">
        <v>116</v>
      </c>
      <c r="J182" s="14" t="s">
        <v>205</v>
      </c>
      <c r="K182" s="13"/>
      <c r="L182" s="11">
        <v>0</v>
      </c>
      <c r="M182" s="6"/>
      <c r="N182" s="6"/>
    </row>
    <row r="183" spans="1:14" x14ac:dyDescent="0.2">
      <c r="A183" s="3"/>
      <c r="B183" s="13" t="s">
        <v>118</v>
      </c>
      <c r="C183" s="13">
        <v>8</v>
      </c>
      <c r="D183" s="13" t="s">
        <v>119</v>
      </c>
      <c r="E183" s="13"/>
      <c r="F183" s="13"/>
      <c r="G183" s="13"/>
      <c r="H183" s="13"/>
      <c r="I183" s="13"/>
      <c r="J183" s="13"/>
      <c r="K183" s="13"/>
      <c r="L183" s="13"/>
      <c r="M183" s="6"/>
      <c r="N183" s="6"/>
    </row>
    <row r="184" spans="1:14" x14ac:dyDescent="0.2">
      <c r="A184" s="3"/>
      <c r="B184" s="13">
        <v>4</v>
      </c>
      <c r="C184" s="13">
        <v>64</v>
      </c>
      <c r="D184" s="13">
        <v>89</v>
      </c>
      <c r="E184" s="13">
        <v>12</v>
      </c>
      <c r="F184" s="13">
        <v>8001</v>
      </c>
      <c r="G184" s="13">
        <v>1350762624</v>
      </c>
      <c r="H184" s="13" t="s">
        <v>206</v>
      </c>
      <c r="I184" s="13" t="s">
        <v>116</v>
      </c>
      <c r="J184" s="13">
        <v>0</v>
      </c>
      <c r="K184" s="13"/>
      <c r="L184" s="11"/>
      <c r="M184" s="6"/>
      <c r="N184" s="6"/>
    </row>
    <row r="185" spans="1:14" x14ac:dyDescent="0.2">
      <c r="A185" s="3"/>
      <c r="B185" s="13">
        <v>148</v>
      </c>
      <c r="C185" s="13">
        <v>2</v>
      </c>
      <c r="D185" s="13">
        <v>40</v>
      </c>
      <c r="E185" s="13">
        <v>14</v>
      </c>
      <c r="F185" s="13">
        <v>1</v>
      </c>
      <c r="G185" s="13">
        <v>1342373888</v>
      </c>
      <c r="H185" s="13" t="s">
        <v>120</v>
      </c>
      <c r="I185" s="14" t="s">
        <v>123</v>
      </c>
      <c r="J185" s="13">
        <v>0</v>
      </c>
      <c r="K185" s="13"/>
      <c r="L185" s="13"/>
      <c r="M185" s="6"/>
      <c r="N185" s="6"/>
    </row>
    <row r="186" spans="1:14" x14ac:dyDescent="0.2">
      <c r="A186" s="3"/>
      <c r="B186" s="13">
        <v>148</v>
      </c>
      <c r="C186" s="13">
        <v>34</v>
      </c>
      <c r="D186" s="13">
        <v>40</v>
      </c>
      <c r="E186" s="13">
        <v>14</v>
      </c>
      <c r="F186" s="13">
        <v>2</v>
      </c>
      <c r="G186" s="13">
        <v>1342373888</v>
      </c>
      <c r="H186" s="13" t="s">
        <v>120</v>
      </c>
      <c r="I186" s="14" t="s">
        <v>124</v>
      </c>
      <c r="J186" s="13">
        <v>0</v>
      </c>
      <c r="K186" s="13"/>
      <c r="L186" s="13"/>
      <c r="M186" s="6"/>
      <c r="N186" s="6"/>
    </row>
    <row r="187" spans="1:14" x14ac:dyDescent="0.2">
      <c r="A187" s="3"/>
      <c r="B187" s="13">
        <v>148</v>
      </c>
      <c r="C187" s="13">
        <v>18</v>
      </c>
      <c r="D187" s="13">
        <v>40</v>
      </c>
      <c r="E187" s="13">
        <v>14</v>
      </c>
      <c r="F187" s="13">
        <v>3</v>
      </c>
      <c r="G187" s="13">
        <v>1342373888</v>
      </c>
      <c r="H187" s="13" t="s">
        <v>120</v>
      </c>
      <c r="I187" s="14" t="s">
        <v>207</v>
      </c>
      <c r="J187" s="13">
        <v>0</v>
      </c>
      <c r="K187" s="13"/>
      <c r="L187" s="13"/>
      <c r="M187" s="6"/>
      <c r="N187" s="6"/>
    </row>
    <row r="188" spans="1:14" x14ac:dyDescent="0.2">
      <c r="A188" s="3"/>
      <c r="B188" s="13">
        <v>148</v>
      </c>
      <c r="C188" s="13">
        <v>52</v>
      </c>
      <c r="D188" s="13">
        <v>40</v>
      </c>
      <c r="E188" s="13">
        <v>14</v>
      </c>
      <c r="F188" s="13">
        <v>4</v>
      </c>
      <c r="G188" s="13">
        <v>1342373888</v>
      </c>
      <c r="H188" s="13" t="s">
        <v>120</v>
      </c>
      <c r="I188" s="14" t="s">
        <v>208</v>
      </c>
      <c r="J188" s="13">
        <v>0</v>
      </c>
      <c r="K188" s="13"/>
      <c r="L188" s="13"/>
      <c r="M188" s="6"/>
      <c r="N188" s="6"/>
    </row>
    <row r="189" spans="1:14" x14ac:dyDescent="0.2">
      <c r="A189" s="3"/>
      <c r="B189" s="13">
        <v>4</v>
      </c>
      <c r="C189" s="13">
        <v>32</v>
      </c>
      <c r="D189" s="13">
        <v>128</v>
      </c>
      <c r="E189" s="13">
        <v>18</v>
      </c>
      <c r="F189" s="13">
        <v>1000</v>
      </c>
      <c r="G189" s="13">
        <v>1342177280</v>
      </c>
      <c r="H189" s="13" t="s">
        <v>147</v>
      </c>
      <c r="I189" s="14" t="s">
        <v>209</v>
      </c>
      <c r="J189" s="13">
        <v>0</v>
      </c>
      <c r="K189" s="13"/>
      <c r="L189" s="13"/>
      <c r="M189" s="6"/>
      <c r="N189" s="6"/>
    </row>
    <row r="190" spans="1:14" x14ac:dyDescent="0.2">
      <c r="A190" s="3"/>
      <c r="B190" s="13">
        <v>4</v>
      </c>
      <c r="C190" s="13">
        <v>2</v>
      </c>
      <c r="D190" s="13">
        <v>130</v>
      </c>
      <c r="E190" s="13">
        <v>24</v>
      </c>
      <c r="F190" s="13">
        <v>1001</v>
      </c>
      <c r="G190" s="13">
        <v>1342177280</v>
      </c>
      <c r="H190" s="13" t="s">
        <v>147</v>
      </c>
      <c r="I190" s="14" t="s">
        <v>210</v>
      </c>
      <c r="J190" s="13">
        <v>0</v>
      </c>
      <c r="K190" s="13"/>
      <c r="L190" s="13"/>
      <c r="M190" s="6"/>
      <c r="N190" s="6"/>
    </row>
    <row r="191" spans="1:14" x14ac:dyDescent="0.2">
      <c r="A191" s="3"/>
      <c r="B191" s="13">
        <v>4</v>
      </c>
      <c r="C191" s="13">
        <v>54</v>
      </c>
      <c r="D191" s="13">
        <v>114</v>
      </c>
      <c r="E191" s="13">
        <v>10</v>
      </c>
      <c r="F191" s="13">
        <v>1002</v>
      </c>
      <c r="G191" s="13">
        <v>1342177280</v>
      </c>
      <c r="H191" s="13" t="s">
        <v>147</v>
      </c>
      <c r="I191" s="14" t="s">
        <v>211</v>
      </c>
      <c r="J191" s="13">
        <v>0</v>
      </c>
      <c r="K191" s="13"/>
      <c r="L191" s="13"/>
      <c r="M191" s="6"/>
      <c r="N191" s="6"/>
    </row>
    <row r="192" spans="1:14" x14ac:dyDescent="0.2">
      <c r="A192" s="3"/>
      <c r="B192" s="13" t="s">
        <v>125</v>
      </c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6"/>
      <c r="N192" s="6"/>
    </row>
    <row r="193" spans="1:14" x14ac:dyDescent="0.2">
      <c r="A193" s="3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</row>
    <row r="194" spans="1:14" x14ac:dyDescent="0.2">
      <c r="A194" s="3" t="s">
        <v>212</v>
      </c>
      <c r="B194" s="13" t="s">
        <v>114</v>
      </c>
      <c r="C194" s="13" t="s">
        <v>213</v>
      </c>
      <c r="D194" s="13"/>
      <c r="E194" s="13"/>
      <c r="F194" s="13"/>
      <c r="G194" s="13"/>
      <c r="H194" s="13"/>
      <c r="I194" s="13"/>
      <c r="J194" s="13"/>
      <c r="K194" s="13"/>
      <c r="L194" s="13"/>
      <c r="M194" s="6"/>
      <c r="N194" s="6"/>
    </row>
    <row r="195" spans="1:14" x14ac:dyDescent="0.2">
      <c r="A195" s="3"/>
      <c r="B195" s="13">
        <v>-2134376448</v>
      </c>
      <c r="C195" s="13">
        <v>4</v>
      </c>
      <c r="D195" s="13">
        <v>54</v>
      </c>
      <c r="E195" s="13">
        <v>36</v>
      </c>
      <c r="F195" s="13">
        <v>198</v>
      </c>
      <c r="G195" s="13">
        <v>88</v>
      </c>
      <c r="H195" s="13" t="s">
        <v>116</v>
      </c>
      <c r="I195" s="13" t="s">
        <v>116</v>
      </c>
      <c r="J195" s="14" t="s">
        <v>214</v>
      </c>
      <c r="K195" s="13"/>
      <c r="L195" s="11">
        <v>0</v>
      </c>
      <c r="M195" s="6"/>
      <c r="N195" s="6"/>
    </row>
    <row r="196" spans="1:14" x14ac:dyDescent="0.2">
      <c r="A196" s="3"/>
      <c r="B196" s="13" t="s">
        <v>118</v>
      </c>
      <c r="C196" s="13">
        <v>8</v>
      </c>
      <c r="D196" s="13" t="s">
        <v>119</v>
      </c>
      <c r="E196" s="13"/>
      <c r="F196" s="13"/>
      <c r="G196" s="13"/>
      <c r="H196" s="13"/>
      <c r="I196" s="13"/>
      <c r="J196" s="13"/>
      <c r="K196" s="13"/>
      <c r="L196" s="13"/>
      <c r="M196" s="6"/>
      <c r="N196" s="6"/>
    </row>
    <row r="197" spans="1:14" x14ac:dyDescent="0.2">
      <c r="A197" s="3"/>
      <c r="B197" s="13">
        <v>4</v>
      </c>
      <c r="C197" s="13">
        <v>36</v>
      </c>
      <c r="D197" s="13">
        <v>104</v>
      </c>
      <c r="E197" s="13">
        <v>48</v>
      </c>
      <c r="F197" s="13">
        <v>9001</v>
      </c>
      <c r="G197" s="13">
        <v>1352728577</v>
      </c>
      <c r="H197" s="13" t="s">
        <v>215</v>
      </c>
      <c r="I197" s="13" t="s">
        <v>116</v>
      </c>
      <c r="J197" s="13">
        <v>0</v>
      </c>
      <c r="K197" s="13" t="s">
        <v>216</v>
      </c>
      <c r="L197" s="11"/>
      <c r="M197" s="6"/>
      <c r="N197" s="6"/>
    </row>
    <row r="198" spans="1:14" x14ac:dyDescent="0.2">
      <c r="A198" s="3"/>
      <c r="B198" s="13">
        <v>4</v>
      </c>
      <c r="C198" s="13">
        <v>4</v>
      </c>
      <c r="D198" s="13">
        <v>113</v>
      </c>
      <c r="E198" s="13">
        <v>24</v>
      </c>
      <c r="F198" s="13">
        <v>1000</v>
      </c>
      <c r="G198" s="13">
        <v>1342177280</v>
      </c>
      <c r="H198" s="13" t="s">
        <v>147</v>
      </c>
      <c r="I198" s="14" t="s">
        <v>217</v>
      </c>
      <c r="J198" s="13">
        <v>0</v>
      </c>
      <c r="K198" s="13"/>
      <c r="L198" s="13"/>
      <c r="M198" s="6"/>
      <c r="N198" s="6"/>
    </row>
    <row r="199" spans="1:14" x14ac:dyDescent="0.2">
      <c r="A199" s="3"/>
      <c r="B199" s="13">
        <v>150</v>
      </c>
      <c r="C199" s="13">
        <v>6</v>
      </c>
      <c r="D199" s="13">
        <v>40</v>
      </c>
      <c r="E199" s="13">
        <v>14</v>
      </c>
      <c r="F199" s="13">
        <v>1</v>
      </c>
      <c r="G199" s="13">
        <v>1342373889</v>
      </c>
      <c r="H199" s="13" t="s">
        <v>120</v>
      </c>
      <c r="I199" s="14" t="s">
        <v>123</v>
      </c>
      <c r="J199" s="13">
        <v>0</v>
      </c>
      <c r="K199" s="13"/>
      <c r="L199" s="13"/>
      <c r="M199" s="6"/>
      <c r="N199" s="6"/>
    </row>
    <row r="200" spans="1:14" x14ac:dyDescent="0.2">
      <c r="A200" s="3"/>
      <c r="B200" s="13">
        <v>150</v>
      </c>
      <c r="C200" s="13">
        <v>22</v>
      </c>
      <c r="D200" s="13">
        <v>40</v>
      </c>
      <c r="E200" s="13">
        <v>14</v>
      </c>
      <c r="F200" s="13">
        <v>2</v>
      </c>
      <c r="G200" s="13">
        <v>1342373888</v>
      </c>
      <c r="H200" s="13" t="s">
        <v>120</v>
      </c>
      <c r="I200" s="14" t="s">
        <v>124</v>
      </c>
      <c r="J200" s="13">
        <v>0</v>
      </c>
      <c r="K200" s="13"/>
      <c r="L200" s="13"/>
      <c r="M200" s="6"/>
      <c r="N200" s="6"/>
    </row>
    <row r="201" spans="1:14" x14ac:dyDescent="0.2">
      <c r="A201" s="3"/>
      <c r="B201" s="13" t="s">
        <v>125</v>
      </c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6"/>
      <c r="N201" s="6"/>
    </row>
    <row r="202" spans="1:14" x14ac:dyDescent="0.2">
      <c r="A202" s="3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</row>
    <row r="203" spans="1:14" x14ac:dyDescent="0.2">
      <c r="A203" s="3" t="s">
        <v>218</v>
      </c>
      <c r="B203" s="13" t="s">
        <v>114</v>
      </c>
      <c r="C203" s="13" t="s">
        <v>219</v>
      </c>
      <c r="D203" s="13"/>
      <c r="E203" s="13"/>
      <c r="F203" s="13"/>
      <c r="G203" s="13"/>
      <c r="H203" s="13"/>
      <c r="I203" s="13"/>
      <c r="J203" s="13"/>
      <c r="K203" s="13"/>
      <c r="L203" s="13"/>
      <c r="M203" s="6"/>
      <c r="N203" s="6"/>
    </row>
    <row r="204" spans="1:14" x14ac:dyDescent="0.2">
      <c r="A204" s="3"/>
      <c r="B204" s="13">
        <v>-2134376448</v>
      </c>
      <c r="C204" s="13">
        <v>2</v>
      </c>
      <c r="D204" s="13">
        <v>21</v>
      </c>
      <c r="E204" s="13">
        <v>32</v>
      </c>
      <c r="F204" s="13">
        <v>196</v>
      </c>
      <c r="G204" s="13">
        <v>50</v>
      </c>
      <c r="H204" s="13" t="s">
        <v>116</v>
      </c>
      <c r="I204" s="13" t="s">
        <v>116</v>
      </c>
      <c r="J204" s="14" t="s">
        <v>220</v>
      </c>
      <c r="K204" s="13"/>
      <c r="L204" s="11">
        <v>1</v>
      </c>
      <c r="M204" s="6"/>
      <c r="N204" s="6"/>
    </row>
    <row r="205" spans="1:14" x14ac:dyDescent="0.2">
      <c r="A205" s="3"/>
      <c r="B205" s="13" t="s">
        <v>118</v>
      </c>
      <c r="C205" s="13">
        <v>8</v>
      </c>
      <c r="D205" s="13" t="s">
        <v>119</v>
      </c>
      <c r="E205" s="13"/>
      <c r="F205" s="13"/>
      <c r="G205" s="13"/>
      <c r="H205" s="13"/>
      <c r="I205" s="13"/>
      <c r="J205" s="13"/>
      <c r="K205" s="13"/>
      <c r="L205" s="13"/>
      <c r="M205" s="6"/>
      <c r="N205" s="6"/>
    </row>
    <row r="206" spans="1:14" x14ac:dyDescent="0.2">
      <c r="A206" s="3"/>
      <c r="B206" s="13">
        <v>148</v>
      </c>
      <c r="C206" s="13">
        <v>2</v>
      </c>
      <c r="D206" s="13">
        <v>40</v>
      </c>
      <c r="E206" s="13">
        <v>14</v>
      </c>
      <c r="F206" s="13">
        <v>1</v>
      </c>
      <c r="G206" s="13">
        <v>1342373888</v>
      </c>
      <c r="H206" s="13" t="s">
        <v>120</v>
      </c>
      <c r="I206" s="14" t="s">
        <v>123</v>
      </c>
      <c r="J206" s="13">
        <v>0</v>
      </c>
      <c r="K206" s="13"/>
      <c r="L206" s="11"/>
      <c r="M206" s="6"/>
      <c r="N206" s="6"/>
    </row>
    <row r="207" spans="1:14" x14ac:dyDescent="0.2">
      <c r="A207" s="3"/>
      <c r="B207" s="13">
        <v>4</v>
      </c>
      <c r="C207" s="13">
        <v>2</v>
      </c>
      <c r="D207" s="13">
        <v>139</v>
      </c>
      <c r="E207" s="13">
        <v>42</v>
      </c>
      <c r="F207" s="13">
        <v>1001</v>
      </c>
      <c r="G207" s="13">
        <v>1342177280</v>
      </c>
      <c r="H207" s="13" t="s">
        <v>147</v>
      </c>
      <c r="I207" s="14" t="s">
        <v>221</v>
      </c>
      <c r="J207" s="13">
        <v>0</v>
      </c>
      <c r="K207" s="13"/>
      <c r="L207" s="13"/>
      <c r="M207" s="6"/>
      <c r="N207" s="6"/>
    </row>
    <row r="208" spans="1:14" x14ac:dyDescent="0.2">
      <c r="A208" s="3"/>
      <c r="B208" s="13" t="s">
        <v>125</v>
      </c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6"/>
      <c r="N208" s="6"/>
    </row>
    <row r="209" spans="1:14" x14ac:dyDescent="0.2">
      <c r="A209" s="3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</row>
    <row r="210" spans="1:14" x14ac:dyDescent="0.2">
      <c r="A210" s="7" t="s">
        <v>222</v>
      </c>
      <c r="B210" s="7" t="s">
        <v>31</v>
      </c>
      <c r="C210" s="7"/>
      <c r="D210" s="7"/>
      <c r="E210" s="7"/>
      <c r="F210" s="7" t="s">
        <v>7</v>
      </c>
      <c r="G210" s="8"/>
      <c r="H210" s="8"/>
      <c r="I210" s="8"/>
      <c r="J210" s="8"/>
      <c r="K210" s="8"/>
      <c r="L210" s="8"/>
      <c r="M210" s="6"/>
      <c r="N210" s="6"/>
    </row>
    <row r="211" spans="1:14" x14ac:dyDescent="0.2">
      <c r="A211" s="3" t="s">
        <v>223</v>
      </c>
      <c r="B211" s="6" t="s">
        <v>224</v>
      </c>
      <c r="C211" s="6"/>
      <c r="D211" s="6"/>
      <c r="E211" s="6"/>
      <c r="F211" s="6" t="s">
        <v>225</v>
      </c>
      <c r="G211" s="6"/>
      <c r="H211" s="6"/>
      <c r="I211" s="6"/>
      <c r="J211" s="6"/>
      <c r="K211" s="6"/>
      <c r="L211" s="6"/>
      <c r="M211" s="6"/>
      <c r="N211" s="6"/>
    </row>
    <row r="212" spans="1:14" x14ac:dyDescent="0.2">
      <c r="A212" s="3"/>
      <c r="B212" s="6" t="s">
        <v>226</v>
      </c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</row>
    <row r="213" spans="1:14" x14ac:dyDescent="0.2">
      <c r="A213" s="3"/>
      <c r="B213" s="6" t="s">
        <v>227</v>
      </c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</row>
    <row r="214" spans="1:14" x14ac:dyDescent="0.2">
      <c r="A214" s="3"/>
      <c r="B214" s="6" t="s">
        <v>228</v>
      </c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</row>
    <row r="215" spans="1:14" x14ac:dyDescent="0.2">
      <c r="A215" s="3"/>
      <c r="B215" s="6" t="s">
        <v>128</v>
      </c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</row>
    <row r="216" spans="1:14" x14ac:dyDescent="0.2">
      <c r="A216" s="3"/>
      <c r="B216" s="15" t="s">
        <v>130</v>
      </c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</row>
    <row r="217" spans="1:14" x14ac:dyDescent="0.2">
      <c r="A217" s="3"/>
      <c r="B217" s="15" t="s">
        <v>229</v>
      </c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</row>
    <row r="218" spans="1:14" x14ac:dyDescent="0.2">
      <c r="A218" s="3"/>
      <c r="B218" s="15" t="s">
        <v>230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</row>
    <row r="219" spans="1:14" x14ac:dyDescent="0.2">
      <c r="A219" s="3"/>
      <c r="B219" s="6" t="s">
        <v>231</v>
      </c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</row>
    <row r="220" spans="1:14" x14ac:dyDescent="0.2">
      <c r="A220" s="3"/>
      <c r="B220" s="15" t="s">
        <v>232</v>
      </c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</row>
    <row r="221" spans="1:14" x14ac:dyDescent="0.2">
      <c r="A221" s="3"/>
      <c r="B221" s="15" t="s">
        <v>233</v>
      </c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</row>
    <row r="222" spans="1:14" x14ac:dyDescent="0.2">
      <c r="A222" s="3"/>
      <c r="B222" s="15" t="s">
        <v>234</v>
      </c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</row>
    <row r="223" spans="1:14" x14ac:dyDescent="0.2">
      <c r="A223" s="3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</row>
    <row r="224" spans="1:14" x14ac:dyDescent="0.2">
      <c r="A224" s="3" t="s">
        <v>235</v>
      </c>
      <c r="B224" s="6" t="s">
        <v>236</v>
      </c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</row>
    <row r="225" spans="1:14" x14ac:dyDescent="0.2">
      <c r="A225" s="3"/>
      <c r="B225" s="6" t="s">
        <v>237</v>
      </c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</row>
    <row r="226" spans="1:14" x14ac:dyDescent="0.2">
      <c r="A226" s="3"/>
      <c r="B226" s="6" t="s">
        <v>238</v>
      </c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</row>
    <row r="227" spans="1:14" x14ac:dyDescent="0.2">
      <c r="A227" s="3"/>
      <c r="B227" s="6" t="s">
        <v>239</v>
      </c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</row>
    <row r="228" spans="1:14" x14ac:dyDescent="0.2">
      <c r="A228" s="3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</row>
    <row r="229" spans="1:14" x14ac:dyDescent="0.2">
      <c r="A229" s="3" t="s">
        <v>240</v>
      </c>
      <c r="B229" s="6" t="s">
        <v>72</v>
      </c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</row>
    <row r="230" spans="1:14" x14ac:dyDescent="0.2">
      <c r="A230" s="3"/>
      <c r="B230" s="6" t="s">
        <v>73</v>
      </c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</row>
    <row r="231" spans="1:14" x14ac:dyDescent="0.2">
      <c r="A231" s="3"/>
      <c r="B231" s="15" t="s">
        <v>241</v>
      </c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</row>
    <row r="232" spans="1:14" x14ac:dyDescent="0.2">
      <c r="A232" s="3"/>
      <c r="B232" s="15" t="s">
        <v>242</v>
      </c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</row>
    <row r="233" spans="1:14" x14ac:dyDescent="0.2">
      <c r="A233" s="3"/>
      <c r="B233" s="15" t="s">
        <v>243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</row>
    <row r="234" spans="1:14" x14ac:dyDescent="0.2">
      <c r="A234" s="3"/>
      <c r="B234" s="6" t="s">
        <v>244</v>
      </c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</row>
    <row r="235" spans="1:14" x14ac:dyDescent="0.2">
      <c r="A235" s="3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x14ac:dyDescent="0.2">
      <c r="A236" s="3" t="s">
        <v>245</v>
      </c>
      <c r="B236" s="6" t="s">
        <v>246</v>
      </c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x14ac:dyDescent="0.2">
      <c r="A237" s="3" t="s">
        <v>247</v>
      </c>
      <c r="B237" s="6" t="s">
        <v>248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x14ac:dyDescent="0.2">
      <c r="A238" s="3" t="s">
        <v>249</v>
      </c>
      <c r="B238" s="9">
        <v>1</v>
      </c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x14ac:dyDescent="0.2">
      <c r="A239" s="3"/>
      <c r="B239" s="9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x14ac:dyDescent="0.2">
      <c r="A240" s="3" t="s">
        <v>250</v>
      </c>
      <c r="B240" s="15" t="s">
        <v>251</v>
      </c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x14ac:dyDescent="0.2">
      <c r="A241" s="3"/>
      <c r="B241" s="15" t="s">
        <v>252</v>
      </c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x14ac:dyDescent="0.2">
      <c r="A242" s="3"/>
      <c r="B242" s="6" t="s">
        <v>253</v>
      </c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 x14ac:dyDescent="0.2">
      <c r="A243" s="3"/>
      <c r="B243" s="6" t="s">
        <v>254</v>
      </c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x14ac:dyDescent="0.2">
      <c r="A244" s="3"/>
      <c r="B244" s="6" t="s">
        <v>255</v>
      </c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</row>
    <row r="245" spans="1:14" x14ac:dyDescent="0.2">
      <c r="A245" s="3"/>
      <c r="B245" s="6" t="s">
        <v>256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</row>
    <row r="246" spans="1:14" x14ac:dyDescent="0.2">
      <c r="A246" s="3"/>
      <c r="B246" s="6" t="s">
        <v>257</v>
      </c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</row>
    <row r="247" spans="1:14" x14ac:dyDescent="0.2">
      <c r="A247" s="3"/>
      <c r="B247" s="6" t="s">
        <v>66</v>
      </c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</row>
    <row r="248" spans="1:14" x14ac:dyDescent="0.2">
      <c r="A248" s="3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</row>
    <row r="249" spans="1:14" x14ac:dyDescent="0.2">
      <c r="A249" s="3" t="s">
        <v>258</v>
      </c>
      <c r="B249" s="6" t="s">
        <v>72</v>
      </c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</row>
    <row r="250" spans="1:14" x14ac:dyDescent="0.2">
      <c r="A250" s="3"/>
      <c r="B250" s="6" t="s">
        <v>73</v>
      </c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</row>
    <row r="251" spans="1:14" x14ac:dyDescent="0.2">
      <c r="A251" s="3"/>
      <c r="B251" s="6" t="s">
        <v>259</v>
      </c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</row>
    <row r="252" spans="1:14" x14ac:dyDescent="0.2">
      <c r="A252" s="3"/>
      <c r="B252" s="6" t="s">
        <v>260</v>
      </c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</row>
    <row r="253" spans="1:14" x14ac:dyDescent="0.2">
      <c r="A253" s="3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</row>
    <row r="254" spans="1:14" x14ac:dyDescent="0.2">
      <c r="A254" s="3" t="s">
        <v>261</v>
      </c>
      <c r="B254" s="11" t="s">
        <v>262</v>
      </c>
      <c r="C254" s="6">
        <f>ROWS(B255:B286)</f>
        <v>32</v>
      </c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</row>
    <row r="255" spans="1:14" x14ac:dyDescent="0.2">
      <c r="A255" s="3" t="s">
        <v>216</v>
      </c>
      <c r="B255" s="11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</row>
    <row r="256" spans="1:14" x14ac:dyDescent="0.2">
      <c r="A256" s="3"/>
      <c r="B256" s="11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</row>
    <row r="257" spans="1:14" x14ac:dyDescent="0.2">
      <c r="A257" s="3"/>
      <c r="B257" s="11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</row>
    <row r="258" spans="1:14" x14ac:dyDescent="0.2">
      <c r="A258" s="3"/>
      <c r="B258" s="11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</row>
    <row r="259" spans="1:14" x14ac:dyDescent="0.2">
      <c r="A259" s="3"/>
      <c r="B259" s="11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</row>
    <row r="260" spans="1:14" x14ac:dyDescent="0.2">
      <c r="A260" s="3"/>
      <c r="B260" s="11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</row>
    <row r="261" spans="1:14" x14ac:dyDescent="0.2">
      <c r="A261" s="3"/>
      <c r="B261" s="11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</row>
    <row r="262" spans="1:14" x14ac:dyDescent="0.2">
      <c r="A262" s="3"/>
      <c r="B262" s="11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</row>
    <row r="263" spans="1:14" x14ac:dyDescent="0.2">
      <c r="A263" s="3"/>
      <c r="B263" s="11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</row>
    <row r="264" spans="1:14" x14ac:dyDescent="0.2">
      <c r="A264" s="3"/>
      <c r="B264" s="11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</row>
    <row r="265" spans="1:14" x14ac:dyDescent="0.2">
      <c r="A265" s="3"/>
      <c r="B265" s="11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</row>
    <row r="266" spans="1:14" x14ac:dyDescent="0.2">
      <c r="A266" s="3"/>
      <c r="B266" s="11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</row>
    <row r="267" spans="1:14" x14ac:dyDescent="0.2">
      <c r="A267" s="3"/>
      <c r="B267" s="11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</row>
    <row r="268" spans="1:14" x14ac:dyDescent="0.2">
      <c r="A268" s="3"/>
      <c r="B268" s="11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</row>
    <row r="269" spans="1:14" x14ac:dyDescent="0.2">
      <c r="A269" s="3"/>
      <c r="B269" s="11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</row>
    <row r="270" spans="1:14" x14ac:dyDescent="0.2">
      <c r="A270" s="3"/>
      <c r="B270" s="11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</row>
    <row r="271" spans="1:14" x14ac:dyDescent="0.2">
      <c r="A271" s="3"/>
      <c r="B271" s="11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</row>
    <row r="272" spans="1:14" x14ac:dyDescent="0.2">
      <c r="A272" s="3"/>
      <c r="B272" s="11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</row>
    <row r="273" spans="1:14" x14ac:dyDescent="0.2">
      <c r="A273" s="3"/>
      <c r="B273" s="11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</row>
    <row r="274" spans="1:14" x14ac:dyDescent="0.2">
      <c r="A274" s="3"/>
      <c r="B274" s="11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</row>
    <row r="275" spans="1:14" x14ac:dyDescent="0.2">
      <c r="A275" s="3"/>
      <c r="B275" s="11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</row>
    <row r="276" spans="1:14" x14ac:dyDescent="0.2">
      <c r="A276" s="3"/>
      <c r="B276" s="11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</row>
    <row r="277" spans="1:14" x14ac:dyDescent="0.2">
      <c r="A277" s="3"/>
      <c r="B277" s="11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</row>
    <row r="278" spans="1:14" x14ac:dyDescent="0.2">
      <c r="A278" s="3"/>
      <c r="B278" s="11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</row>
    <row r="279" spans="1:14" x14ac:dyDescent="0.2">
      <c r="A279" s="3"/>
      <c r="B279" s="11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</row>
    <row r="280" spans="1:14" x14ac:dyDescent="0.2">
      <c r="A280" s="3"/>
      <c r="B280" s="11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</row>
    <row r="281" spans="1:14" x14ac:dyDescent="0.2">
      <c r="A281" s="3"/>
      <c r="B281" s="11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</row>
    <row r="282" spans="1:14" x14ac:dyDescent="0.2">
      <c r="A282" s="3"/>
      <c r="B282" s="11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</row>
    <row r="283" spans="1:14" x14ac:dyDescent="0.2">
      <c r="A283" s="3"/>
      <c r="B283" s="11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</row>
    <row r="284" spans="1:14" x14ac:dyDescent="0.2">
      <c r="A284" s="3"/>
      <c r="B284" s="11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</row>
    <row r="285" spans="1:14" x14ac:dyDescent="0.2">
      <c r="A285" s="3"/>
      <c r="B285" s="11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</row>
    <row r="286" spans="1:14" x14ac:dyDescent="0.2">
      <c r="A286" s="3"/>
      <c r="B286" s="11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</row>
    <row r="287" spans="1:14" x14ac:dyDescent="0.2">
      <c r="A287" s="3"/>
      <c r="B287" s="11"/>
      <c r="C287" s="6" t="s">
        <v>263</v>
      </c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</row>
    <row r="288" spans="1:14" x14ac:dyDescent="0.2">
      <c r="A288" s="3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</row>
    <row r="289" spans="1:14" x14ac:dyDescent="0.2">
      <c r="A289" s="3" t="s">
        <v>264</v>
      </c>
      <c r="B289" s="6" t="s">
        <v>265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</row>
    <row r="290" spans="1:14" x14ac:dyDescent="0.2">
      <c r="A290" s="3"/>
      <c r="B290" s="6" t="s">
        <v>266</v>
      </c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</row>
    <row r="291" spans="1:14" x14ac:dyDescent="0.2">
      <c r="A291" s="3"/>
      <c r="B291" s="15" t="s">
        <v>267</v>
      </c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</row>
    <row r="292" spans="1:14" x14ac:dyDescent="0.2">
      <c r="A292" s="3"/>
      <c r="B292" s="15" t="s">
        <v>268</v>
      </c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</row>
    <row r="293" spans="1:14" x14ac:dyDescent="0.2">
      <c r="A293" s="3"/>
      <c r="B293" s="6" t="s">
        <v>269</v>
      </c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</row>
    <row r="294" spans="1:14" x14ac:dyDescent="0.2">
      <c r="A294" s="3"/>
      <c r="B294" s="6" t="s">
        <v>270</v>
      </c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</row>
    <row r="295" spans="1:14" x14ac:dyDescent="0.2">
      <c r="A295" s="3"/>
      <c r="B295" s="6" t="s">
        <v>271</v>
      </c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</row>
    <row r="296" spans="1:14" x14ac:dyDescent="0.2">
      <c r="A296" s="3"/>
      <c r="B296" s="6" t="s">
        <v>102</v>
      </c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</row>
    <row r="297" spans="1:14" x14ac:dyDescent="0.2">
      <c r="A297" s="3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</row>
    <row r="298" spans="1:14" x14ac:dyDescent="0.2">
      <c r="A298" s="3" t="s">
        <v>272</v>
      </c>
      <c r="B298" s="6" t="s">
        <v>72</v>
      </c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</row>
    <row r="299" spans="1:14" x14ac:dyDescent="0.2">
      <c r="A299" s="3"/>
      <c r="B299" s="6" t="s">
        <v>273</v>
      </c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</row>
    <row r="300" spans="1:14" x14ac:dyDescent="0.2">
      <c r="A300" s="3"/>
      <c r="B300" s="6" t="s">
        <v>274</v>
      </c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</row>
    <row r="301" spans="1:14" x14ac:dyDescent="0.2">
      <c r="A301" s="3"/>
      <c r="B301" s="6" t="s">
        <v>275</v>
      </c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</row>
    <row r="302" spans="1:14" x14ac:dyDescent="0.2">
      <c r="A302" s="3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</row>
    <row r="303" spans="1:14" x14ac:dyDescent="0.2">
      <c r="A303" s="3" t="s">
        <v>276</v>
      </c>
      <c r="B303" s="6" t="s">
        <v>277</v>
      </c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</row>
    <row r="304" spans="1:14" x14ac:dyDescent="0.2">
      <c r="A304" s="3" t="s">
        <v>278</v>
      </c>
      <c r="B304" s="6" t="s">
        <v>279</v>
      </c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</row>
    <row r="305" spans="1:14" x14ac:dyDescent="0.2">
      <c r="A305" s="3"/>
      <c r="B305" s="6" t="s">
        <v>72</v>
      </c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</row>
    <row r="306" spans="1:14" x14ac:dyDescent="0.2">
      <c r="A306" s="3"/>
      <c r="B306" s="6" t="s">
        <v>73</v>
      </c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</row>
    <row r="307" spans="1:14" x14ac:dyDescent="0.2">
      <c r="A307" s="3"/>
      <c r="B307" s="6" t="s">
        <v>280</v>
      </c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</row>
    <row r="308" spans="1:14" x14ac:dyDescent="0.2">
      <c r="A308" s="3"/>
      <c r="B308" s="6" t="s">
        <v>281</v>
      </c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</row>
    <row r="309" spans="1:14" x14ac:dyDescent="0.2">
      <c r="A309" s="3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</row>
    <row r="310" spans="1:14" x14ac:dyDescent="0.2">
      <c r="A310" s="3" t="s">
        <v>282</v>
      </c>
      <c r="B310" s="9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</row>
    <row r="311" spans="1:14" x14ac:dyDescent="0.2">
      <c r="A311" s="3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</row>
    <row r="312" spans="1:14" x14ac:dyDescent="0.2">
      <c r="A312" s="3" t="s">
        <v>283</v>
      </c>
      <c r="B312" s="13" t="s">
        <v>114</v>
      </c>
      <c r="C312" s="13" t="s">
        <v>284</v>
      </c>
      <c r="D312" s="13"/>
      <c r="E312" s="13"/>
      <c r="F312" s="13"/>
      <c r="G312" s="13"/>
      <c r="H312" s="13"/>
      <c r="I312" s="13"/>
      <c r="J312" s="13"/>
      <c r="K312" s="13"/>
      <c r="L312" s="13"/>
      <c r="M312" s="6"/>
      <c r="N312" s="6"/>
    </row>
    <row r="313" spans="1:14" x14ac:dyDescent="0.2">
      <c r="A313" s="3"/>
      <c r="B313" s="13">
        <v>-2134376448</v>
      </c>
      <c r="C313" s="13">
        <v>5</v>
      </c>
      <c r="D313" s="13">
        <v>53</v>
      </c>
      <c r="E313" s="13">
        <v>36</v>
      </c>
      <c r="F313" s="13">
        <v>198</v>
      </c>
      <c r="G313" s="13">
        <v>88</v>
      </c>
      <c r="H313" s="13" t="s">
        <v>116</v>
      </c>
      <c r="I313" s="13" t="s">
        <v>116</v>
      </c>
      <c r="J313" s="14" t="s">
        <v>285</v>
      </c>
      <c r="K313" s="13"/>
      <c r="L313" s="11">
        <v>1</v>
      </c>
      <c r="M313" s="6"/>
      <c r="N313" s="6" t="s">
        <v>286</v>
      </c>
    </row>
    <row r="314" spans="1:14" x14ac:dyDescent="0.2">
      <c r="A314" s="3"/>
      <c r="B314" s="13" t="s">
        <v>118</v>
      </c>
      <c r="C314" s="13">
        <v>8</v>
      </c>
      <c r="D314" s="13" t="s">
        <v>119</v>
      </c>
      <c r="E314" s="13"/>
      <c r="F314" s="13"/>
      <c r="G314" s="13"/>
      <c r="H314" s="13"/>
      <c r="I314" s="13"/>
      <c r="J314" s="13"/>
      <c r="K314" s="13"/>
      <c r="L314" s="13"/>
      <c r="M314" s="6"/>
      <c r="N314" s="6"/>
    </row>
    <row r="315" spans="1:14" x14ac:dyDescent="0.2">
      <c r="A315" s="3"/>
      <c r="B315" s="13">
        <v>4</v>
      </c>
      <c r="C315" s="13">
        <v>26</v>
      </c>
      <c r="D315" s="13">
        <v>108</v>
      </c>
      <c r="E315" s="13">
        <v>58</v>
      </c>
      <c r="F315" s="13">
        <v>9001</v>
      </c>
      <c r="G315" s="13">
        <v>1352728577</v>
      </c>
      <c r="H315" s="13" t="s">
        <v>215</v>
      </c>
      <c r="I315" s="13" t="s">
        <v>116</v>
      </c>
      <c r="J315" s="13">
        <v>0</v>
      </c>
      <c r="K315" s="13" t="s">
        <v>261</v>
      </c>
      <c r="L315" s="11">
        <v>-1</v>
      </c>
      <c r="M315" s="6"/>
      <c r="N315" s="6" t="s">
        <v>287</v>
      </c>
    </row>
    <row r="316" spans="1:14" x14ac:dyDescent="0.2">
      <c r="A316" s="3"/>
      <c r="B316" s="13">
        <v>4</v>
      </c>
      <c r="C316" s="13">
        <v>4</v>
      </c>
      <c r="D316" s="13">
        <v>124</v>
      </c>
      <c r="E316" s="13">
        <v>18</v>
      </c>
      <c r="F316" s="13">
        <v>1000</v>
      </c>
      <c r="G316" s="13">
        <v>1342177280</v>
      </c>
      <c r="H316" s="13" t="s">
        <v>147</v>
      </c>
      <c r="I316" s="14" t="s">
        <v>288</v>
      </c>
      <c r="J316" s="13">
        <v>0</v>
      </c>
      <c r="K316" s="13"/>
      <c r="L316" s="13"/>
      <c r="M316" s="6"/>
      <c r="N316" s="6"/>
    </row>
    <row r="317" spans="1:14" x14ac:dyDescent="0.2">
      <c r="A317" s="3"/>
      <c r="B317" s="13">
        <v>150</v>
      </c>
      <c r="C317" s="13">
        <v>6</v>
      </c>
      <c r="D317" s="13">
        <v>40</v>
      </c>
      <c r="E317" s="13">
        <v>14</v>
      </c>
      <c r="F317" s="13">
        <v>1</v>
      </c>
      <c r="G317" s="13">
        <v>1342373889</v>
      </c>
      <c r="H317" s="13" t="s">
        <v>120</v>
      </c>
      <c r="I317" s="14" t="s">
        <v>123</v>
      </c>
      <c r="J317" s="13">
        <v>0</v>
      </c>
      <c r="K317" s="13"/>
      <c r="L317" s="13"/>
      <c r="M317" s="6"/>
      <c r="N317" s="6"/>
    </row>
    <row r="318" spans="1:14" x14ac:dyDescent="0.2">
      <c r="A318" s="3"/>
      <c r="B318" s="13">
        <v>150</v>
      </c>
      <c r="C318" s="13">
        <v>22</v>
      </c>
      <c r="D318" s="13">
        <v>40</v>
      </c>
      <c r="E318" s="13">
        <v>14</v>
      </c>
      <c r="F318" s="13">
        <v>2</v>
      </c>
      <c r="G318" s="13">
        <v>1342373888</v>
      </c>
      <c r="H318" s="13" t="s">
        <v>120</v>
      </c>
      <c r="I318" s="14" t="s">
        <v>124</v>
      </c>
      <c r="J318" s="13">
        <v>0</v>
      </c>
      <c r="K318" s="13"/>
      <c r="L318" s="13"/>
      <c r="M318" s="6"/>
      <c r="N318" s="6"/>
    </row>
    <row r="319" spans="1:14" x14ac:dyDescent="0.2">
      <c r="A319" s="3"/>
      <c r="B319" s="13">
        <v>150</v>
      </c>
      <c r="C319" s="13">
        <v>42</v>
      </c>
      <c r="D319" s="13">
        <v>40</v>
      </c>
      <c r="E319" s="13">
        <v>14</v>
      </c>
      <c r="F319" s="13">
        <v>3</v>
      </c>
      <c r="G319" s="13">
        <v>1342373888</v>
      </c>
      <c r="H319" s="13" t="s">
        <v>120</v>
      </c>
      <c r="I319" s="14" t="s">
        <v>289</v>
      </c>
      <c r="J319" s="13">
        <v>0</v>
      </c>
      <c r="K319" s="13"/>
      <c r="L319" s="13"/>
      <c r="M319" s="6"/>
      <c r="N319" s="6"/>
    </row>
    <row r="320" spans="1:14" x14ac:dyDescent="0.2">
      <c r="A320" s="3"/>
      <c r="B320" s="13" t="s">
        <v>125</v>
      </c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6"/>
      <c r="N320" s="6"/>
    </row>
    <row r="321" spans="1:14" x14ac:dyDescent="0.2">
      <c r="A321" s="3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</row>
    <row r="322" spans="1:14" x14ac:dyDescent="0.2">
      <c r="A322" s="3" t="s">
        <v>290</v>
      </c>
      <c r="B322" s="13" t="s">
        <v>114</v>
      </c>
      <c r="C322" s="13" t="s">
        <v>291</v>
      </c>
      <c r="D322" s="13"/>
      <c r="E322" s="13"/>
      <c r="F322" s="13"/>
      <c r="G322" s="13"/>
      <c r="H322" s="13"/>
      <c r="I322" s="13"/>
      <c r="J322" s="13"/>
      <c r="K322" s="13"/>
      <c r="L322" s="13"/>
      <c r="M322" s="6"/>
      <c r="N322" s="6"/>
    </row>
    <row r="323" spans="1:14" x14ac:dyDescent="0.2">
      <c r="A323" s="3"/>
      <c r="B323" s="13">
        <v>-2134376448</v>
      </c>
      <c r="C323" s="13">
        <v>4</v>
      </c>
      <c r="D323" s="13">
        <v>69</v>
      </c>
      <c r="E323" s="13">
        <v>49</v>
      </c>
      <c r="F323" s="13">
        <v>180</v>
      </c>
      <c r="G323" s="13">
        <v>58</v>
      </c>
      <c r="H323" s="13" t="s">
        <v>116</v>
      </c>
      <c r="I323" s="13" t="s">
        <v>116</v>
      </c>
      <c r="J323" s="14" t="s">
        <v>292</v>
      </c>
      <c r="K323" s="13"/>
      <c r="L323" s="11">
        <v>0</v>
      </c>
      <c r="M323" s="6"/>
      <c r="N323" s="6"/>
    </row>
    <row r="324" spans="1:14" x14ac:dyDescent="0.2">
      <c r="A324" s="3"/>
      <c r="B324" s="13" t="s">
        <v>118</v>
      </c>
      <c r="C324" s="13">
        <v>8</v>
      </c>
      <c r="D324" s="13" t="s">
        <v>119</v>
      </c>
      <c r="E324" s="13"/>
      <c r="F324" s="13"/>
      <c r="G324" s="13"/>
      <c r="H324" s="13"/>
      <c r="I324" s="13"/>
      <c r="J324" s="13"/>
      <c r="K324" s="13"/>
      <c r="L324" s="13"/>
      <c r="M324" s="6"/>
      <c r="N324" s="6"/>
    </row>
    <row r="325" spans="1:14" x14ac:dyDescent="0.2">
      <c r="A325" s="3"/>
      <c r="B325" s="13">
        <v>4</v>
      </c>
      <c r="C325" s="13">
        <v>5</v>
      </c>
      <c r="D325" s="13">
        <v>126</v>
      </c>
      <c r="E325" s="13">
        <v>44</v>
      </c>
      <c r="F325" s="13">
        <v>1000</v>
      </c>
      <c r="G325" s="13">
        <v>1342177280</v>
      </c>
      <c r="H325" s="13" t="s">
        <v>147</v>
      </c>
      <c r="I325" s="14" t="str">
        <f>"The scenario named """&amp;B110&amp;""" has changed. Update """&amp;B110&amp;"?"""</f>
        <v>The scenario named "unnamed" has changed. Update "unnamed?"</v>
      </c>
      <c r="J325" s="13">
        <v>0</v>
      </c>
      <c r="K325" s="13"/>
      <c r="L325" s="13"/>
      <c r="M325" s="6"/>
      <c r="N325" s="6"/>
    </row>
    <row r="326" spans="1:14" x14ac:dyDescent="0.2">
      <c r="A326" s="3"/>
      <c r="B326" s="13">
        <v>135</v>
      </c>
      <c r="C326" s="13">
        <v>2</v>
      </c>
      <c r="D326" s="13">
        <v>40</v>
      </c>
      <c r="E326" s="13">
        <v>14</v>
      </c>
      <c r="F326" s="13">
        <v>1</v>
      </c>
      <c r="G326" s="13">
        <v>1342373889</v>
      </c>
      <c r="H326" s="13" t="s">
        <v>120</v>
      </c>
      <c r="I326" s="14" t="s">
        <v>293</v>
      </c>
      <c r="J326" s="13">
        <v>0</v>
      </c>
      <c r="K326" s="13"/>
      <c r="L326" s="13"/>
      <c r="M326" s="6"/>
      <c r="N326" s="6"/>
    </row>
    <row r="327" spans="1:14" x14ac:dyDescent="0.2">
      <c r="A327" s="3"/>
      <c r="B327" s="13">
        <v>135</v>
      </c>
      <c r="C327" s="13">
        <v>18</v>
      </c>
      <c r="D327" s="13">
        <v>40</v>
      </c>
      <c r="E327" s="13">
        <v>14</v>
      </c>
      <c r="F327" s="13">
        <v>2</v>
      </c>
      <c r="G327" s="13">
        <v>1342373888</v>
      </c>
      <c r="H327" s="13" t="s">
        <v>120</v>
      </c>
      <c r="I327" s="14" t="s">
        <v>294</v>
      </c>
      <c r="J327" s="13">
        <v>0</v>
      </c>
      <c r="K327" s="13"/>
      <c r="L327" s="13"/>
      <c r="M327" s="6"/>
      <c r="N327" s="6"/>
    </row>
    <row r="328" spans="1:14" x14ac:dyDescent="0.2">
      <c r="A328" s="3"/>
      <c r="B328" s="13">
        <v>135</v>
      </c>
      <c r="C328" s="13">
        <v>39</v>
      </c>
      <c r="D328" s="13">
        <v>40</v>
      </c>
      <c r="E328" s="13">
        <v>14</v>
      </c>
      <c r="F328" s="13">
        <v>3</v>
      </c>
      <c r="G328" s="13">
        <v>1342373888</v>
      </c>
      <c r="H328" s="13" t="s">
        <v>120</v>
      </c>
      <c r="I328" s="14" t="s">
        <v>124</v>
      </c>
      <c r="J328" s="13">
        <v>0</v>
      </c>
      <c r="K328" s="13"/>
      <c r="L328" s="13"/>
      <c r="M328" s="6"/>
      <c r="N328" s="6"/>
    </row>
    <row r="329" spans="1:14" x14ac:dyDescent="0.2">
      <c r="A329" s="3"/>
      <c r="B329" s="13" t="s">
        <v>125</v>
      </c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6"/>
      <c r="N329" s="6"/>
    </row>
    <row r="330" spans="1:14" x14ac:dyDescent="0.2">
      <c r="A330" s="3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</row>
    <row r="331" spans="1:14" x14ac:dyDescent="0.2">
      <c r="A331" s="3" t="s">
        <v>295</v>
      </c>
      <c r="B331" s="13" t="s">
        <v>114</v>
      </c>
      <c r="C331" s="13" t="s">
        <v>142</v>
      </c>
      <c r="D331" s="13"/>
      <c r="E331" s="13"/>
      <c r="F331" s="13"/>
      <c r="G331" s="13"/>
      <c r="H331" s="13"/>
      <c r="I331" s="13"/>
      <c r="J331" s="13"/>
      <c r="K331" s="13"/>
      <c r="L331" s="13"/>
      <c r="M331" s="6"/>
      <c r="N331" s="6"/>
    </row>
    <row r="332" spans="1:14" x14ac:dyDescent="0.2">
      <c r="A332" s="3"/>
      <c r="B332" s="13">
        <v>-2134376448</v>
      </c>
      <c r="C332" s="13">
        <v>4</v>
      </c>
      <c r="D332" s="13">
        <v>78</v>
      </c>
      <c r="E332" s="13">
        <v>60</v>
      </c>
      <c r="F332" s="13">
        <v>137</v>
      </c>
      <c r="G332" s="13">
        <v>58</v>
      </c>
      <c r="H332" s="13" t="s">
        <v>116</v>
      </c>
      <c r="I332" s="13" t="s">
        <v>116</v>
      </c>
      <c r="J332" s="14" t="s">
        <v>292</v>
      </c>
      <c r="K332" s="13"/>
      <c r="L332" s="11">
        <v>0</v>
      </c>
      <c r="M332" s="6"/>
      <c r="N332" s="6"/>
    </row>
    <row r="333" spans="1:14" x14ac:dyDescent="0.2">
      <c r="A333" s="3"/>
      <c r="B333" s="13" t="s">
        <v>118</v>
      </c>
      <c r="C333" s="13">
        <v>8</v>
      </c>
      <c r="D333" s="13" t="s">
        <v>119</v>
      </c>
      <c r="E333" s="13"/>
      <c r="F333" s="13"/>
      <c r="G333" s="13"/>
      <c r="H333" s="13"/>
      <c r="I333" s="13"/>
      <c r="J333" s="13"/>
      <c r="K333" s="13"/>
      <c r="L333" s="13"/>
      <c r="M333" s="6"/>
      <c r="N333" s="6"/>
    </row>
    <row r="334" spans="1:14" x14ac:dyDescent="0.2">
      <c r="A334" s="3"/>
      <c r="B334" s="13">
        <v>7</v>
      </c>
      <c r="C334" s="13">
        <v>3</v>
      </c>
      <c r="D334" s="13">
        <v>79</v>
      </c>
      <c r="E334" s="13">
        <v>27</v>
      </c>
      <c r="F334" s="13">
        <v>1000</v>
      </c>
      <c r="G334" s="13">
        <v>1342177280</v>
      </c>
      <c r="H334" s="13" t="s">
        <v>147</v>
      </c>
      <c r="I334" s="14" t="s">
        <v>296</v>
      </c>
      <c r="J334" s="13">
        <v>0</v>
      </c>
      <c r="K334" s="13"/>
      <c r="L334" s="13"/>
      <c r="M334" s="6"/>
      <c r="N334" s="6"/>
    </row>
    <row r="335" spans="1:14" x14ac:dyDescent="0.2">
      <c r="A335" s="3"/>
      <c r="B335" s="13">
        <v>92</v>
      </c>
      <c r="C335" s="13">
        <v>2</v>
      </c>
      <c r="D335" s="13">
        <v>40</v>
      </c>
      <c r="E335" s="13">
        <v>14</v>
      </c>
      <c r="F335" s="13">
        <v>1</v>
      </c>
      <c r="G335" s="13">
        <v>1342373889</v>
      </c>
      <c r="H335" s="13" t="s">
        <v>120</v>
      </c>
      <c r="I335" s="14" t="s">
        <v>293</v>
      </c>
      <c r="J335" s="13">
        <v>0</v>
      </c>
      <c r="K335" s="13"/>
      <c r="L335" s="13"/>
      <c r="M335" s="6"/>
      <c r="N335" s="6"/>
    </row>
    <row r="336" spans="1:14" x14ac:dyDescent="0.2">
      <c r="A336" s="3"/>
      <c r="B336" s="13">
        <v>92</v>
      </c>
      <c r="C336" s="13">
        <v>18</v>
      </c>
      <c r="D336" s="13">
        <v>40</v>
      </c>
      <c r="E336" s="13">
        <v>14</v>
      </c>
      <c r="F336" s="13">
        <v>2</v>
      </c>
      <c r="G336" s="13">
        <v>1342373888</v>
      </c>
      <c r="H336" s="13" t="s">
        <v>120</v>
      </c>
      <c r="I336" s="14" t="s">
        <v>294</v>
      </c>
      <c r="J336" s="13">
        <v>0</v>
      </c>
      <c r="K336" s="13"/>
      <c r="L336" s="13"/>
      <c r="M336" s="6"/>
      <c r="N336" s="6"/>
    </row>
    <row r="337" spans="1:14" x14ac:dyDescent="0.2">
      <c r="A337" s="3"/>
      <c r="B337" s="13">
        <v>92</v>
      </c>
      <c r="C337" s="13">
        <v>39</v>
      </c>
      <c r="D337" s="13">
        <v>40</v>
      </c>
      <c r="E337" s="13">
        <v>14</v>
      </c>
      <c r="F337" s="13">
        <v>3</v>
      </c>
      <c r="G337" s="13">
        <v>1342373888</v>
      </c>
      <c r="H337" s="13" t="s">
        <v>120</v>
      </c>
      <c r="I337" s="14" t="s">
        <v>124</v>
      </c>
      <c r="J337" s="13">
        <v>0</v>
      </c>
      <c r="K337" s="13"/>
      <c r="L337" s="13"/>
      <c r="M337" s="6"/>
      <c r="N337" s="6"/>
    </row>
    <row r="338" spans="1:14" x14ac:dyDescent="0.2">
      <c r="A338" s="3"/>
      <c r="B338" s="13" t="s">
        <v>125</v>
      </c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6"/>
      <c r="N338" s="6"/>
    </row>
    <row r="339" spans="1:14" x14ac:dyDescent="0.2">
      <c r="A339" s="3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</row>
    <row r="340" spans="1:14" x14ac:dyDescent="0.2">
      <c r="A340" s="7" t="s">
        <v>297</v>
      </c>
      <c r="B340" s="7" t="s">
        <v>31</v>
      </c>
      <c r="C340" s="7"/>
      <c r="D340" s="7"/>
      <c r="E340" s="7"/>
      <c r="F340" s="7" t="s">
        <v>7</v>
      </c>
      <c r="G340" s="8"/>
      <c r="H340" s="8"/>
      <c r="I340" s="8"/>
      <c r="J340" s="8"/>
      <c r="K340" s="8"/>
      <c r="L340" s="8"/>
      <c r="M340" s="6"/>
      <c r="N340" s="6"/>
    </row>
    <row r="341" spans="1:14" x14ac:dyDescent="0.2">
      <c r="A341" s="3" t="s">
        <v>298</v>
      </c>
      <c r="B341" s="6" t="s">
        <v>299</v>
      </c>
      <c r="C341" s="6"/>
      <c r="D341" s="6"/>
      <c r="E341" s="6"/>
      <c r="F341" s="6" t="s">
        <v>300</v>
      </c>
      <c r="G341" s="6"/>
      <c r="H341" s="6"/>
      <c r="I341" s="6"/>
      <c r="J341" s="6"/>
      <c r="K341" s="6"/>
      <c r="L341" s="6"/>
      <c r="M341" s="6"/>
      <c r="N341" s="6"/>
    </row>
    <row r="342" spans="1:14" x14ac:dyDescent="0.2">
      <c r="A342" s="3"/>
      <c r="B342" s="6" t="s">
        <v>301</v>
      </c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</row>
    <row r="343" spans="1:14" x14ac:dyDescent="0.2">
      <c r="A343" s="3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</row>
    <row r="344" spans="1:14" x14ac:dyDescent="0.2">
      <c r="A344" s="3" t="s">
        <v>302</v>
      </c>
      <c r="B344" s="6" t="s">
        <v>303</v>
      </c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</row>
    <row r="345" spans="1:14" x14ac:dyDescent="0.2">
      <c r="A345" s="3"/>
      <c r="B345" s="6" t="s">
        <v>304</v>
      </c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</row>
    <row r="346" spans="1:14" x14ac:dyDescent="0.2">
      <c r="A346" s="3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</row>
    <row r="347" spans="1:14" x14ac:dyDescent="0.2">
      <c r="A347" s="7" t="s">
        <v>305</v>
      </c>
      <c r="B347" s="7" t="s">
        <v>31</v>
      </c>
      <c r="C347" s="7"/>
      <c r="D347" s="7"/>
      <c r="E347" s="7"/>
      <c r="F347" s="7" t="s">
        <v>7</v>
      </c>
      <c r="G347" s="8"/>
      <c r="H347" s="8"/>
      <c r="I347" s="8"/>
      <c r="J347" s="8"/>
      <c r="K347" s="8"/>
      <c r="L347" s="8"/>
      <c r="M347" s="6"/>
      <c r="N347" s="6"/>
    </row>
    <row r="348" spans="1:14" x14ac:dyDescent="0.2">
      <c r="A348" s="3" t="s">
        <v>306</v>
      </c>
      <c r="B348" s="6" t="s">
        <v>299</v>
      </c>
      <c r="C348" s="6"/>
      <c r="D348" s="6"/>
      <c r="E348" s="6"/>
      <c r="F348" s="6" t="s">
        <v>307</v>
      </c>
      <c r="G348" s="6"/>
      <c r="H348" s="6"/>
      <c r="I348" s="6"/>
      <c r="J348" s="6"/>
      <c r="K348" s="6"/>
      <c r="L348" s="6"/>
      <c r="M348" s="6"/>
      <c r="N348" s="6"/>
    </row>
    <row r="349" spans="1:14" x14ac:dyDescent="0.2">
      <c r="A349" s="3"/>
      <c r="B349" s="6" t="s">
        <v>308</v>
      </c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</row>
    <row r="350" spans="1:14" x14ac:dyDescent="0.2">
      <c r="A350" s="3"/>
      <c r="B350" s="6" t="s">
        <v>309</v>
      </c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</row>
    <row r="351" spans="1:14" x14ac:dyDescent="0.2">
      <c r="A351" s="3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</row>
    <row r="352" spans="1:14" x14ac:dyDescent="0.2">
      <c r="A352" s="7" t="s">
        <v>310</v>
      </c>
      <c r="B352" s="7" t="s">
        <v>31</v>
      </c>
      <c r="C352" s="7"/>
      <c r="D352" s="7"/>
      <c r="E352" s="7"/>
      <c r="F352" s="7" t="s">
        <v>7</v>
      </c>
      <c r="G352" s="8"/>
      <c r="H352" s="8"/>
      <c r="I352" s="8"/>
      <c r="J352" s="8"/>
      <c r="K352" s="8"/>
      <c r="L352" s="8"/>
      <c r="M352" s="6"/>
      <c r="N352" s="6"/>
    </row>
    <row r="353" spans="1:14" x14ac:dyDescent="0.2">
      <c r="A353" s="3" t="s">
        <v>311</v>
      </c>
      <c r="B353" s="6" t="s">
        <v>312</v>
      </c>
      <c r="C353" s="6"/>
      <c r="D353" s="6"/>
      <c r="E353" s="6"/>
      <c r="F353" s="6" t="s">
        <v>313</v>
      </c>
      <c r="G353" s="6"/>
      <c r="H353" s="6"/>
      <c r="I353" s="6"/>
      <c r="J353" s="6"/>
      <c r="K353" s="6"/>
      <c r="L353" s="6"/>
      <c r="M353" s="6"/>
      <c r="N353" s="6"/>
    </row>
    <row r="354" spans="1:14" x14ac:dyDescent="0.2">
      <c r="A354" s="3"/>
      <c r="B354" s="6" t="s">
        <v>314</v>
      </c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</row>
    <row r="355" spans="1:14" x14ac:dyDescent="0.2">
      <c r="A355" s="3"/>
      <c r="B355" s="6" t="s">
        <v>315</v>
      </c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</row>
    <row r="356" spans="1:14" x14ac:dyDescent="0.2">
      <c r="A356" s="3"/>
      <c r="B356" s="6" t="s">
        <v>316</v>
      </c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</row>
    <row r="357" spans="1:14" x14ac:dyDescent="0.2">
      <c r="A357" s="3"/>
      <c r="B357" s="6" t="s">
        <v>317</v>
      </c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</row>
    <row r="358" spans="1:14" x14ac:dyDescent="0.2">
      <c r="A358" s="3"/>
      <c r="B358" s="6" t="s">
        <v>84</v>
      </c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</row>
    <row r="359" spans="1:14" x14ac:dyDescent="0.2">
      <c r="A359" s="3"/>
      <c r="B359" s="6" t="s">
        <v>83</v>
      </c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</row>
    <row r="360" spans="1:14" x14ac:dyDescent="0.2">
      <c r="A360" s="3"/>
      <c r="B360" s="6" t="s">
        <v>318</v>
      </c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</row>
    <row r="361" spans="1:14" x14ac:dyDescent="0.2">
      <c r="A361" s="3"/>
      <c r="B361" s="6" t="s">
        <v>86</v>
      </c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</row>
    <row r="362" spans="1:14" x14ac:dyDescent="0.2">
      <c r="A362" s="3"/>
      <c r="B362" s="6" t="s">
        <v>87</v>
      </c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</row>
    <row r="363" spans="1:14" x14ac:dyDescent="0.2">
      <c r="A363" s="3"/>
      <c r="B363" s="6" t="s">
        <v>64</v>
      </c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</row>
    <row r="364" spans="1:14" x14ac:dyDescent="0.2">
      <c r="A364" s="3"/>
      <c r="B364" s="6" t="s">
        <v>92</v>
      </c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</row>
    <row r="365" spans="1:14" x14ac:dyDescent="0.2">
      <c r="A365" s="3"/>
      <c r="B365" s="6" t="s">
        <v>66</v>
      </c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</row>
    <row r="366" spans="1:14" x14ac:dyDescent="0.2">
      <c r="A366" s="3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</row>
    <row r="367" spans="1:14" x14ac:dyDescent="0.2">
      <c r="A367" s="3" t="s">
        <v>319</v>
      </c>
      <c r="B367" s="13" t="s">
        <v>114</v>
      </c>
      <c r="C367" s="13" t="s">
        <v>320</v>
      </c>
      <c r="D367" s="13"/>
      <c r="E367" s="13"/>
      <c r="F367" s="13"/>
      <c r="G367" s="13"/>
      <c r="H367" s="13"/>
      <c r="I367" s="13"/>
      <c r="J367" s="13"/>
      <c r="K367" s="13"/>
      <c r="L367" s="13"/>
      <c r="M367" s="6"/>
      <c r="N367" s="6"/>
    </row>
    <row r="368" spans="1:14" x14ac:dyDescent="0.2">
      <c r="A368" s="3"/>
      <c r="B368" s="13">
        <v>-2134376448</v>
      </c>
      <c r="C368" s="13">
        <v>5</v>
      </c>
      <c r="D368" s="13">
        <v>66</v>
      </c>
      <c r="E368" s="13">
        <v>62</v>
      </c>
      <c r="F368" s="13">
        <v>152</v>
      </c>
      <c r="G368" s="13">
        <v>42</v>
      </c>
      <c r="H368" s="13" t="s">
        <v>116</v>
      </c>
      <c r="I368" s="13" t="s">
        <v>116</v>
      </c>
      <c r="J368" s="14" t="s">
        <v>117</v>
      </c>
      <c r="K368" s="13"/>
      <c r="L368" s="11">
        <v>1</v>
      </c>
      <c r="N368" s="6"/>
    </row>
    <row r="369" spans="1:14" x14ac:dyDescent="0.2">
      <c r="A369" s="3"/>
      <c r="B369" s="13" t="s">
        <v>118</v>
      </c>
      <c r="C369" s="13">
        <v>8</v>
      </c>
      <c r="D369" s="13" t="s">
        <v>119</v>
      </c>
      <c r="E369" s="13"/>
      <c r="F369" s="13"/>
      <c r="G369" s="13"/>
      <c r="H369" s="13"/>
      <c r="I369" s="13"/>
      <c r="J369" s="13"/>
      <c r="K369" s="13"/>
      <c r="L369" s="13"/>
      <c r="N369" s="6"/>
    </row>
    <row r="370" spans="1:14" x14ac:dyDescent="0.2">
      <c r="A370" s="3"/>
      <c r="B370" s="13">
        <v>8</v>
      </c>
      <c r="C370" s="13">
        <v>4</v>
      </c>
      <c r="D370" s="13">
        <v>59</v>
      </c>
      <c r="E370" s="13">
        <v>10</v>
      </c>
      <c r="F370" s="13">
        <v>20</v>
      </c>
      <c r="G370" s="13">
        <v>1342242825</v>
      </c>
      <c r="H370" s="13" t="s">
        <v>120</v>
      </c>
      <c r="I370" s="14" t="s">
        <v>321</v>
      </c>
      <c r="J370" s="13">
        <v>0</v>
      </c>
      <c r="K370" s="13"/>
      <c r="L370" s="11">
        <v>0</v>
      </c>
      <c r="N370" s="6"/>
    </row>
    <row r="371" spans="1:14" x14ac:dyDescent="0.2">
      <c r="A371" s="3"/>
      <c r="B371" s="13">
        <v>8</v>
      </c>
      <c r="C371" s="13">
        <v>15</v>
      </c>
      <c r="D371" s="13">
        <v>72</v>
      </c>
      <c r="E371" s="13">
        <v>10</v>
      </c>
      <c r="F371" s="13">
        <v>21</v>
      </c>
      <c r="G371" s="13">
        <v>1342242825</v>
      </c>
      <c r="H371" s="13" t="s">
        <v>120</v>
      </c>
      <c r="I371" s="14" t="s">
        <v>322</v>
      </c>
      <c r="J371" s="13">
        <v>0</v>
      </c>
      <c r="K371" s="13"/>
      <c r="L371" s="11">
        <v>0</v>
      </c>
      <c r="N371" s="6"/>
    </row>
    <row r="372" spans="1:14" x14ac:dyDescent="0.2">
      <c r="A372" s="3"/>
      <c r="B372" s="13">
        <v>8</v>
      </c>
      <c r="C372" s="13">
        <v>26</v>
      </c>
      <c r="D372" s="13">
        <v>84</v>
      </c>
      <c r="E372" s="13">
        <v>10</v>
      </c>
      <c r="F372" s="13">
        <v>22</v>
      </c>
      <c r="G372" s="13">
        <v>1342242825</v>
      </c>
      <c r="H372" s="13" t="s">
        <v>120</v>
      </c>
      <c r="I372" s="14" t="s">
        <v>323</v>
      </c>
      <c r="J372" s="13">
        <v>0</v>
      </c>
      <c r="K372" s="13"/>
      <c r="L372" s="11">
        <v>1</v>
      </c>
      <c r="N372" s="6"/>
    </row>
    <row r="373" spans="1:14" x14ac:dyDescent="0.2">
      <c r="A373" s="3"/>
      <c r="B373" s="13">
        <v>102</v>
      </c>
      <c r="C373" s="13">
        <v>4</v>
      </c>
      <c r="D373" s="13">
        <v>40</v>
      </c>
      <c r="E373" s="13">
        <v>14</v>
      </c>
      <c r="F373" s="13">
        <v>1</v>
      </c>
      <c r="G373" s="13">
        <v>1342373889</v>
      </c>
      <c r="H373" s="13" t="s">
        <v>120</v>
      </c>
      <c r="I373" s="14" t="s">
        <v>123</v>
      </c>
      <c r="J373" s="13">
        <v>0</v>
      </c>
      <c r="K373" s="13"/>
      <c r="L373" s="13"/>
      <c r="M373" s="6"/>
      <c r="N373" s="6"/>
    </row>
    <row r="374" spans="1:14" x14ac:dyDescent="0.2">
      <c r="A374" s="3"/>
      <c r="B374" s="13">
        <v>102</v>
      </c>
      <c r="C374" s="13">
        <v>22</v>
      </c>
      <c r="D374" s="13">
        <v>40</v>
      </c>
      <c r="E374" s="13">
        <v>14</v>
      </c>
      <c r="F374" s="13">
        <v>2</v>
      </c>
      <c r="G374" s="13">
        <v>1342373888</v>
      </c>
      <c r="H374" s="13" t="s">
        <v>120</v>
      </c>
      <c r="I374" s="14" t="s">
        <v>124</v>
      </c>
      <c r="J374" s="13">
        <v>0</v>
      </c>
      <c r="K374" s="13"/>
      <c r="L374" s="13"/>
      <c r="M374" s="6"/>
      <c r="N374" s="6"/>
    </row>
    <row r="375" spans="1:14" x14ac:dyDescent="0.2">
      <c r="A375" s="3"/>
      <c r="B375" s="13" t="s">
        <v>125</v>
      </c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6"/>
      <c r="N375" s="6"/>
    </row>
    <row r="376" spans="1:14" x14ac:dyDescent="0.2">
      <c r="A376" s="3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</row>
    <row r="377" spans="1:14" x14ac:dyDescent="0.2">
      <c r="M377" s="6"/>
      <c r="N377" s="6"/>
    </row>
    <row r="378" spans="1:14" x14ac:dyDescent="0.2">
      <c r="M378" s="6"/>
      <c r="N378" s="6"/>
    </row>
    <row r="379" spans="1:14" ht="0.95" customHeight="1" x14ac:dyDescent="0.2">
      <c r="A379" s="3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</row>
    <row r="380" spans="1:14" ht="0.95" customHeight="1" x14ac:dyDescent="0.2">
      <c r="A380" s="3"/>
    </row>
    <row r="381" spans="1:14" ht="0.95" customHeight="1" x14ac:dyDescent="0.2">
      <c r="A381" s="3"/>
      <c r="L381" s="1"/>
    </row>
    <row r="382" spans="1:14" ht="0.95" customHeight="1" x14ac:dyDescent="0.2">
      <c r="A382" s="3"/>
    </row>
    <row r="383" spans="1:14" ht="0.95" customHeight="1" x14ac:dyDescent="0.2">
      <c r="A383" s="3"/>
    </row>
    <row r="384" spans="1:14" ht="0.95" customHeight="1" x14ac:dyDescent="0.2">
      <c r="A384" s="3"/>
    </row>
    <row r="385" spans="1:14" ht="0.95" customHeight="1" x14ac:dyDescent="0.2">
      <c r="A385" s="3"/>
    </row>
    <row r="386" spans="1:14" ht="0.95" customHeight="1" x14ac:dyDescent="0.2">
      <c r="A386" s="3"/>
    </row>
    <row r="387" spans="1:14" ht="0.95" customHeight="1" x14ac:dyDescent="0.2">
      <c r="A387" s="3"/>
    </row>
    <row r="388" spans="1:14" ht="0.95" customHeight="1" x14ac:dyDescent="0.2">
      <c r="A388" s="3"/>
    </row>
    <row r="389" spans="1:14" ht="0.95" customHeight="1" x14ac:dyDescent="0.2">
      <c r="A389" s="3"/>
    </row>
    <row r="390" spans="1:14" ht="0.95" customHeight="1" x14ac:dyDescent="0.2">
      <c r="A390" s="3"/>
    </row>
    <row r="391" spans="1:14" ht="0.95" customHeight="1" x14ac:dyDescent="0.2">
      <c r="A391" s="3"/>
    </row>
    <row r="392" spans="1:14" ht="0.95" customHeight="1" x14ac:dyDescent="0.2">
      <c r="A392" s="3"/>
    </row>
    <row r="393" spans="1:14" ht="0.95" customHeight="1" x14ac:dyDescent="0.2">
      <c r="A393" s="3"/>
    </row>
    <row r="394" spans="1:14" ht="0.95" customHeight="1" x14ac:dyDescent="0.2">
      <c r="A394" s="3"/>
    </row>
    <row r="395" spans="1:14" ht="0.95" customHeight="1" x14ac:dyDescent="0.2">
      <c r="A395" s="3"/>
    </row>
    <row r="396" spans="1:14" ht="0.95" customHeight="1" x14ac:dyDescent="0.2">
      <c r="A396" s="3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</row>
    <row r="397" spans="1:14" x14ac:dyDescent="0.2">
      <c r="A397" s="3" t="s">
        <v>324</v>
      </c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</row>
    <row r="398" spans="1:14" x14ac:dyDescent="0.2">
      <c r="A398" s="3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</row>
    <row r="399" spans="1:14" x14ac:dyDescent="0.2">
      <c r="A399" s="3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</row>
    <row r="400" spans="1:14" x14ac:dyDescent="0.2">
      <c r="A400" s="3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</row>
    <row r="401" spans="1:14" x14ac:dyDescent="0.2">
      <c r="A401" s="3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</row>
    <row r="402" spans="1:14" x14ac:dyDescent="0.2">
      <c r="A402" s="3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</row>
    <row r="403" spans="1:14" x14ac:dyDescent="0.2">
      <c r="A403" s="3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</row>
    <row r="404" spans="1:14" x14ac:dyDescent="0.2">
      <c r="A404" s="3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</row>
    <row r="405" spans="1:14" x14ac:dyDescent="0.2">
      <c r="A405" s="3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</row>
    <row r="406" spans="1:14" x14ac:dyDescent="0.2">
      <c r="A406" s="3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</row>
    <row r="407" spans="1:14" x14ac:dyDescent="0.2">
      <c r="A407" s="3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</row>
    <row r="408" spans="1:14" x14ac:dyDescent="0.2">
      <c r="A408" s="3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</row>
    <row r="409" spans="1:14" x14ac:dyDescent="0.2">
      <c r="A409" s="3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</row>
    <row r="410" spans="1:14" x14ac:dyDescent="0.2">
      <c r="A410" s="3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</row>
    <row r="411" spans="1:14" x14ac:dyDescent="0.2">
      <c r="A411" s="3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</row>
    <row r="412" spans="1:14" x14ac:dyDescent="0.2">
      <c r="A412" s="3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</row>
    <row r="413" spans="1:14" x14ac:dyDescent="0.2">
      <c r="A413" s="3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</row>
    <row r="414" spans="1:14" x14ac:dyDescent="0.2">
      <c r="A414" s="3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</row>
    <row r="415" spans="1:14" x14ac:dyDescent="0.2">
      <c r="A415" s="3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</row>
    <row r="416" spans="1:14" x14ac:dyDescent="0.2">
      <c r="A416" s="3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</row>
    <row r="417" spans="1:14" x14ac:dyDescent="0.2">
      <c r="A417" s="3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</row>
    <row r="418" spans="1:14" x14ac:dyDescent="0.2">
      <c r="A418" s="3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</row>
    <row r="419" spans="1:14" x14ac:dyDescent="0.2">
      <c r="A419" s="3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</row>
    <row r="420" spans="1:14" x14ac:dyDescent="0.2">
      <c r="A420" s="3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</row>
    <row r="421" spans="1:14" x14ac:dyDescent="0.2">
      <c r="A421" s="3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</row>
    <row r="422" spans="1:14" x14ac:dyDescent="0.2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</row>
    <row r="423" spans="1:14" x14ac:dyDescent="0.2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</row>
    <row r="424" spans="1:14" x14ac:dyDescent="0.2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</row>
    <row r="425" spans="1:14" x14ac:dyDescent="0.2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</row>
    <row r="426" spans="1:14" x14ac:dyDescent="0.2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</row>
    <row r="427" spans="1:14" x14ac:dyDescent="0.2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</row>
    <row r="428" spans="1:14" x14ac:dyDescent="0.2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</row>
    <row r="429" spans="1:14" x14ac:dyDescent="0.2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</row>
    <row r="430" spans="1:14" x14ac:dyDescent="0.2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</row>
    <row r="431" spans="1:14" x14ac:dyDescent="0.2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</row>
    <row r="432" spans="1:14" x14ac:dyDescent="0.2">
      <c r="A432" s="7" t="s">
        <v>325</v>
      </c>
      <c r="B432" s="7"/>
      <c r="C432" s="7"/>
      <c r="D432" s="7"/>
      <c r="E432" s="7"/>
      <c r="F432" s="7"/>
      <c r="G432" s="8"/>
      <c r="H432" s="8"/>
      <c r="I432" s="8"/>
      <c r="J432" s="8"/>
      <c r="K432" s="8"/>
      <c r="L432" s="8"/>
      <c r="M432" s="6"/>
      <c r="N432" s="6"/>
    </row>
    <row r="433" spans="1:14" ht="48.95" customHeight="1" x14ac:dyDescent="0.2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</row>
    <row r="434" spans="1:14" x14ac:dyDescent="0.2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</row>
    <row r="435" spans="1:14" x14ac:dyDescent="0.2">
      <c r="A435" s="16" t="s">
        <v>326</v>
      </c>
      <c r="B435" s="13">
        <f>COUNTA(B255:B287)</f>
        <v>0</v>
      </c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</row>
    <row r="436" spans="1:14" x14ac:dyDescent="0.2">
      <c r="A436" s="16" t="s">
        <v>327</v>
      </c>
      <c r="B436" s="13" t="e">
        <v>#VALUE!</v>
      </c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</row>
    <row r="437" spans="1:14" x14ac:dyDescent="0.2">
      <c r="A437" s="16" t="s">
        <v>328</v>
      </c>
      <c r="B437" s="13">
        <f>Invoice!I9</f>
        <v>0</v>
      </c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</row>
    <row r="438" spans="1:14" x14ac:dyDescent="0.2">
      <c r="A438" s="16" t="s">
        <v>329</v>
      </c>
      <c r="B438" s="13">
        <f>Invoice!I10</f>
        <v>0</v>
      </c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</row>
    <row r="439" spans="1:14" x14ac:dyDescent="0.2">
      <c r="A439" s="16" t="s">
        <v>330</v>
      </c>
      <c r="B439" s="13" t="e">
        <v>#VALUE!</v>
      </c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</row>
    <row r="440" spans="1:14" x14ac:dyDescent="0.2">
      <c r="A440" s="16" t="s">
        <v>331</v>
      </c>
      <c r="B440" s="13" t="e">
        <f>Invoice!#REF!</f>
        <v>#REF!</v>
      </c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</row>
    <row r="441" spans="1:14" x14ac:dyDescent="0.2">
      <c r="A441" s="16" t="s">
        <v>332</v>
      </c>
      <c r="B441" s="13">
        <f>COUNTA(Invoice!B23:B23)</f>
        <v>0</v>
      </c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</row>
    <row r="442" spans="1:14" x14ac:dyDescent="0.2">
      <c r="A442" s="16" t="s">
        <v>333</v>
      </c>
      <c r="B442" s="13" t="e">
        <v>#VALUE!</v>
      </c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</row>
    <row r="443" spans="1:14" x14ac:dyDescent="0.2">
      <c r="A443" s="16" t="s">
        <v>334</v>
      </c>
      <c r="B443" s="13">
        <f>DATA_09</f>
        <v>3000</v>
      </c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</row>
    <row r="444" spans="1:14" x14ac:dyDescent="0.2">
      <c r="A444" s="16" t="s">
        <v>335</v>
      </c>
      <c r="B444" s="13" t="str">
        <f>Invoice!I39</f>
        <v>CDN Dollars</v>
      </c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</row>
    <row r="445" spans="1:14" x14ac:dyDescent="0.2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</row>
    <row r="446" spans="1:14" x14ac:dyDescent="0.2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</row>
    <row r="447" spans="1:14" x14ac:dyDescent="0.2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</row>
    <row r="448" spans="1:14" x14ac:dyDescent="0.2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</row>
    <row r="449" spans="2:14" x14ac:dyDescent="0.2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</row>
    <row r="450" spans="2:14" x14ac:dyDescent="0.2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</row>
    <row r="451" spans="2:14" x14ac:dyDescent="0.2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</row>
    <row r="452" spans="2:14" x14ac:dyDescent="0.2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</row>
    <row r="453" spans="2:14" x14ac:dyDescent="0.2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</row>
    <row r="454" spans="2:14" x14ac:dyDescent="0.2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</row>
    <row r="455" spans="2:14" x14ac:dyDescent="0.2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</row>
    <row r="456" spans="2:14" x14ac:dyDescent="0.2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</row>
    <row r="457" spans="2:14" x14ac:dyDescent="0.2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</row>
    <row r="458" spans="2:14" x14ac:dyDescent="0.2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</row>
    <row r="459" spans="2:14" x14ac:dyDescent="0.2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</row>
    <row r="460" spans="2:14" x14ac:dyDescent="0.2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</row>
    <row r="461" spans="2:14" x14ac:dyDescent="0.2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</row>
    <row r="462" spans="2:14" x14ac:dyDescent="0.2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</row>
    <row r="463" spans="2:14" x14ac:dyDescent="0.2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</row>
    <row r="464" spans="2:14" x14ac:dyDescent="0.2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</row>
    <row r="465" spans="1:14" x14ac:dyDescent="0.2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</row>
    <row r="466" spans="1:14" x14ac:dyDescent="0.2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</row>
    <row r="467" spans="1:14" x14ac:dyDescent="0.2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</row>
    <row r="468" spans="1:14" x14ac:dyDescent="0.2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</row>
    <row r="469" spans="1:14" x14ac:dyDescent="0.2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</row>
    <row r="470" spans="1:14" x14ac:dyDescent="0.2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</row>
    <row r="471" spans="1:14" x14ac:dyDescent="0.2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</row>
    <row r="472" spans="1:14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</row>
    <row r="473" spans="1:14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</row>
    <row r="474" spans="1:14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</row>
    <row r="475" spans="1:14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</row>
    <row r="476" spans="1:14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</row>
    <row r="477" spans="1:14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</row>
    <row r="478" spans="1:14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</row>
    <row r="479" spans="1:14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</row>
    <row r="480" spans="1:14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</row>
    <row r="481" spans="1:14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</row>
    <row r="482" spans="1:14" ht="48.9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</row>
    <row r="483" spans="1:14" x14ac:dyDescent="0.2">
      <c r="A483" s="6" t="s">
        <v>336</v>
      </c>
      <c r="B483" s="6" t="s">
        <v>337</v>
      </c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</row>
    <row r="484" spans="1:14" x14ac:dyDescent="0.2">
      <c r="A484" s="6" t="s">
        <v>338</v>
      </c>
      <c r="B484" s="6" t="s">
        <v>339</v>
      </c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</row>
    <row r="485" spans="1:14" x14ac:dyDescent="0.2">
      <c r="A485" s="6" t="s">
        <v>340</v>
      </c>
      <c r="B485" s="6" t="s">
        <v>341</v>
      </c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</row>
    <row r="486" spans="1:14" x14ac:dyDescent="0.2">
      <c r="A486" s="6" t="s">
        <v>342</v>
      </c>
      <c r="B486" s="6" t="s">
        <v>343</v>
      </c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</row>
    <row r="487" spans="1:14" x14ac:dyDescent="0.2">
      <c r="A487" s="6" t="s">
        <v>344</v>
      </c>
      <c r="B487" s="6" t="s">
        <v>345</v>
      </c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</row>
    <row r="488" spans="1:14" x14ac:dyDescent="0.2">
      <c r="A488" s="6" t="s">
        <v>287</v>
      </c>
      <c r="B488" s="6" t="s">
        <v>346</v>
      </c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</row>
    <row r="489" spans="1:14" x14ac:dyDescent="0.2">
      <c r="A489" s="6" t="s">
        <v>347</v>
      </c>
      <c r="B489" s="6" t="s">
        <v>348</v>
      </c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</row>
    <row r="490" spans="1:14" x14ac:dyDescent="0.2">
      <c r="A490" s="6" t="s">
        <v>67</v>
      </c>
      <c r="B490" s="6" t="s">
        <v>349</v>
      </c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</row>
    <row r="491" spans="1:14" x14ac:dyDescent="0.2">
      <c r="A491" s="6" t="s">
        <v>76</v>
      </c>
      <c r="B491" s="6" t="s">
        <v>350</v>
      </c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</row>
    <row r="492" spans="1:14" x14ac:dyDescent="0.2">
      <c r="A492" s="6" t="s">
        <v>71</v>
      </c>
      <c r="B492" s="6" t="s">
        <v>351</v>
      </c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</row>
    <row r="493" spans="1:14" x14ac:dyDescent="0.2">
      <c r="A493" s="6" t="s">
        <v>176</v>
      </c>
      <c r="B493" s="6" t="s">
        <v>352</v>
      </c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</row>
    <row r="494" spans="1:14" x14ac:dyDescent="0.2">
      <c r="A494" s="6" t="s">
        <v>178</v>
      </c>
      <c r="B494" s="6" t="s">
        <v>353</v>
      </c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</row>
    <row r="495" spans="1:14" x14ac:dyDescent="0.2">
      <c r="A495" s="6" t="s">
        <v>143</v>
      </c>
      <c r="B495" s="6" t="s">
        <v>354</v>
      </c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</row>
    <row r="496" spans="1:14" x14ac:dyDescent="0.2">
      <c r="A496" s="6" t="s">
        <v>355</v>
      </c>
      <c r="B496" s="6" t="s">
        <v>356</v>
      </c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</row>
    <row r="497" spans="1:14" x14ac:dyDescent="0.2">
      <c r="A497" s="6" t="s">
        <v>357</v>
      </c>
      <c r="B497" s="6" t="s">
        <v>358</v>
      </c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</row>
    <row r="498" spans="1:14" x14ac:dyDescent="0.2">
      <c r="A498" s="6" t="s">
        <v>359</v>
      </c>
      <c r="B498" s="6" t="s">
        <v>360</v>
      </c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</row>
    <row r="499" spans="1:14" x14ac:dyDescent="0.2">
      <c r="A499" s="6" t="s">
        <v>361</v>
      </c>
      <c r="B499" s="6" t="s">
        <v>362</v>
      </c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</row>
    <row r="500" spans="1:14" x14ac:dyDescent="0.2">
      <c r="A500" s="6" t="s">
        <v>363</v>
      </c>
      <c r="B500" s="6" t="s">
        <v>364</v>
      </c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</row>
    <row r="501" spans="1:14" x14ac:dyDescent="0.2">
      <c r="A501" s="6" t="s">
        <v>365</v>
      </c>
      <c r="B501" s="6" t="s">
        <v>366</v>
      </c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</row>
    <row r="502" spans="1:14" x14ac:dyDescent="0.2">
      <c r="A502" s="6" t="s">
        <v>367</v>
      </c>
      <c r="B502" s="6" t="s">
        <v>368</v>
      </c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</row>
    <row r="503" spans="1:14" x14ac:dyDescent="0.2">
      <c r="A503" s="6" t="s">
        <v>369</v>
      </c>
      <c r="B503" s="6" t="s">
        <v>370</v>
      </c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</row>
    <row r="504" spans="1:14" x14ac:dyDescent="0.2">
      <c r="A504" s="6" t="s">
        <v>371</v>
      </c>
      <c r="B504" s="6" t="s">
        <v>372</v>
      </c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</row>
    <row r="505" spans="1:14" x14ac:dyDescent="0.2">
      <c r="A505" s="6" t="s">
        <v>373</v>
      </c>
      <c r="B505" s="6" t="s">
        <v>374</v>
      </c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</row>
    <row r="506" spans="1:14" x14ac:dyDescent="0.2">
      <c r="A506" s="6" t="s">
        <v>250</v>
      </c>
      <c r="B506" s="6" t="s">
        <v>375</v>
      </c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</row>
    <row r="507" spans="1:14" x14ac:dyDescent="0.2">
      <c r="A507" s="6" t="s">
        <v>113</v>
      </c>
      <c r="B507" s="6" t="s">
        <v>376</v>
      </c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</row>
    <row r="508" spans="1:14" x14ac:dyDescent="0.2">
      <c r="A508" s="6" t="s">
        <v>203</v>
      </c>
      <c r="B508" s="6" t="s">
        <v>377</v>
      </c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</row>
    <row r="509" spans="1:14" x14ac:dyDescent="0.2">
      <c r="A509" s="6" t="s">
        <v>218</v>
      </c>
      <c r="B509" s="6" t="s">
        <v>378</v>
      </c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</row>
    <row r="510" spans="1:14" x14ac:dyDescent="0.2">
      <c r="A510" s="6" t="s">
        <v>319</v>
      </c>
      <c r="B510" s="6" t="s">
        <v>379</v>
      </c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</row>
    <row r="511" spans="1:14" x14ac:dyDescent="0.2">
      <c r="A511" s="6" t="s">
        <v>380</v>
      </c>
      <c r="B511" s="6" t="s">
        <v>381</v>
      </c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</row>
    <row r="512" spans="1:14" x14ac:dyDescent="0.2">
      <c r="A512" s="6" t="s">
        <v>144</v>
      </c>
      <c r="B512" s="6" t="s">
        <v>382</v>
      </c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</row>
    <row r="513" spans="1:14" x14ac:dyDescent="0.2">
      <c r="A513" s="6" t="s">
        <v>150</v>
      </c>
      <c r="B513" s="6" t="s">
        <v>383</v>
      </c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</row>
    <row r="514" spans="1:14" x14ac:dyDescent="0.2">
      <c r="A514" s="6" t="s">
        <v>283</v>
      </c>
      <c r="B514" s="6" t="s">
        <v>384</v>
      </c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</row>
    <row r="515" spans="1:14" x14ac:dyDescent="0.2">
      <c r="A515" s="6" t="s">
        <v>212</v>
      </c>
      <c r="B515" s="6" t="s">
        <v>385</v>
      </c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</row>
    <row r="516" spans="1:14" x14ac:dyDescent="0.2">
      <c r="A516" s="6" t="s">
        <v>290</v>
      </c>
      <c r="B516" s="6" t="s">
        <v>386</v>
      </c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</row>
    <row r="517" spans="1:14" x14ac:dyDescent="0.2">
      <c r="A517" s="6" t="s">
        <v>295</v>
      </c>
      <c r="B517" s="6" t="s">
        <v>387</v>
      </c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</row>
    <row r="518" spans="1:14" x14ac:dyDescent="0.2">
      <c r="A518" s="6" t="s">
        <v>258</v>
      </c>
      <c r="B518" s="6" t="s">
        <v>388</v>
      </c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</row>
    <row r="519" spans="1:14" x14ac:dyDescent="0.2">
      <c r="A519" s="6" t="s">
        <v>389</v>
      </c>
      <c r="B519" s="6" t="s">
        <v>390</v>
      </c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</row>
    <row r="520" spans="1:14" x14ac:dyDescent="0.2">
      <c r="A520" s="6" t="s">
        <v>391</v>
      </c>
      <c r="B520" s="6" t="s">
        <v>392</v>
      </c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</row>
    <row r="521" spans="1:14" x14ac:dyDescent="0.2">
      <c r="A521" s="6" t="s">
        <v>393</v>
      </c>
      <c r="B521" s="6" t="s">
        <v>394</v>
      </c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</row>
    <row r="522" spans="1:14" x14ac:dyDescent="0.2">
      <c r="A522" s="6" t="s">
        <v>395</v>
      </c>
      <c r="B522" s="6" t="s">
        <v>396</v>
      </c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</row>
    <row r="523" spans="1:14" x14ac:dyDescent="0.2">
      <c r="A523" s="6" t="s">
        <v>95</v>
      </c>
      <c r="B523" s="6" t="s">
        <v>397</v>
      </c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</row>
    <row r="524" spans="1:14" x14ac:dyDescent="0.2">
      <c r="A524" s="6" t="s">
        <v>105</v>
      </c>
      <c r="B524" s="6" t="s">
        <v>398</v>
      </c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</row>
    <row r="525" spans="1:14" x14ac:dyDescent="0.2">
      <c r="A525" s="6" t="s">
        <v>399</v>
      </c>
      <c r="B525" s="6" t="s">
        <v>400</v>
      </c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</row>
    <row r="526" spans="1:14" x14ac:dyDescent="0.2">
      <c r="A526" s="6" t="s">
        <v>401</v>
      </c>
      <c r="B526" s="6" t="s">
        <v>402</v>
      </c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</row>
    <row r="527" spans="1:14" x14ac:dyDescent="0.2">
      <c r="A527" s="6" t="s">
        <v>78</v>
      </c>
      <c r="B527" s="6" t="s">
        <v>403</v>
      </c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</row>
    <row r="528" spans="1:14" x14ac:dyDescent="0.2">
      <c r="A528" s="6" t="s">
        <v>404</v>
      </c>
      <c r="B528" s="6" t="s">
        <v>405</v>
      </c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</row>
    <row r="529" spans="1:14" x14ac:dyDescent="0.2">
      <c r="A529" s="6" t="s">
        <v>406</v>
      </c>
      <c r="B529" s="6" t="s">
        <v>407</v>
      </c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</row>
    <row r="530" spans="1:14" x14ac:dyDescent="0.2">
      <c r="A530" s="6" t="s">
        <v>112</v>
      </c>
      <c r="B530" s="6" t="s">
        <v>408</v>
      </c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</row>
    <row r="531" spans="1:14" x14ac:dyDescent="0.2">
      <c r="A531" s="6" t="s">
        <v>111</v>
      </c>
      <c r="B531" s="6" t="s">
        <v>409</v>
      </c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</row>
    <row r="532" spans="1:14" x14ac:dyDescent="0.2">
      <c r="A532" s="6" t="s">
        <v>109</v>
      </c>
      <c r="B532" s="6" t="s">
        <v>410</v>
      </c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</row>
    <row r="533" spans="1:14" x14ac:dyDescent="0.2">
      <c r="A533" s="6" t="s">
        <v>110</v>
      </c>
      <c r="B533" s="6" t="s">
        <v>411</v>
      </c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</row>
    <row r="534" spans="1:14" x14ac:dyDescent="0.2">
      <c r="A534" s="6" t="s">
        <v>106</v>
      </c>
      <c r="B534" s="6" t="s">
        <v>412</v>
      </c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</row>
    <row r="535" spans="1:14" x14ac:dyDescent="0.2">
      <c r="A535" s="6" t="s">
        <v>107</v>
      </c>
      <c r="B535" s="6" t="s">
        <v>413</v>
      </c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</row>
    <row r="536" spans="1:14" x14ac:dyDescent="0.2">
      <c r="A536" s="6" t="s">
        <v>108</v>
      </c>
      <c r="B536" s="6" t="s">
        <v>414</v>
      </c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</row>
    <row r="537" spans="1:14" x14ac:dyDescent="0.2">
      <c r="A537" s="6" t="s">
        <v>0</v>
      </c>
      <c r="B537" s="6" t="s">
        <v>415</v>
      </c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</row>
    <row r="538" spans="1:14" x14ac:dyDescent="0.2">
      <c r="A538" s="6" t="s">
        <v>154</v>
      </c>
      <c r="B538" s="6" t="s">
        <v>416</v>
      </c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</row>
    <row r="539" spans="1:14" x14ac:dyDescent="0.2">
      <c r="A539" s="6" t="s">
        <v>194</v>
      </c>
      <c r="B539" s="6" t="s">
        <v>417</v>
      </c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</row>
    <row r="540" spans="1:14" x14ac:dyDescent="0.2">
      <c r="A540" s="6" t="s">
        <v>189</v>
      </c>
      <c r="B540" s="6" t="s">
        <v>418</v>
      </c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</row>
    <row r="541" spans="1:14" x14ac:dyDescent="0.2">
      <c r="A541" s="6" t="s">
        <v>192</v>
      </c>
      <c r="B541" s="6" t="s">
        <v>419</v>
      </c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</row>
    <row r="542" spans="1:14" x14ac:dyDescent="0.2">
      <c r="A542" s="6" t="s">
        <v>168</v>
      </c>
      <c r="B542" s="6" t="s">
        <v>420</v>
      </c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</row>
    <row r="543" spans="1:14" x14ac:dyDescent="0.2">
      <c r="A543" s="6" t="s">
        <v>196</v>
      </c>
      <c r="B543" s="6" t="s">
        <v>421</v>
      </c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</row>
    <row r="544" spans="1:14" x14ac:dyDescent="0.2">
      <c r="A544" s="6" t="s">
        <v>247</v>
      </c>
      <c r="B544" s="6" t="s">
        <v>422</v>
      </c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</row>
    <row r="545" spans="1:14" x14ac:dyDescent="0.2">
      <c r="A545" s="6" t="s">
        <v>245</v>
      </c>
      <c r="B545" s="6" t="s">
        <v>423</v>
      </c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</row>
    <row r="546" spans="1:14" x14ac:dyDescent="0.2">
      <c r="A546" s="6" t="s">
        <v>424</v>
      </c>
      <c r="B546" s="6" t="s">
        <v>425</v>
      </c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</row>
    <row r="547" spans="1:14" x14ac:dyDescent="0.2">
      <c r="A547" s="6" t="s">
        <v>426</v>
      </c>
      <c r="B547" s="6" t="s">
        <v>427</v>
      </c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</row>
    <row r="548" spans="1:14" x14ac:dyDescent="0.2">
      <c r="A548" s="6" t="s">
        <v>302</v>
      </c>
      <c r="B548" s="6" t="s">
        <v>428</v>
      </c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</row>
    <row r="549" spans="1:14" x14ac:dyDescent="0.2">
      <c r="A549" s="6" t="s">
        <v>311</v>
      </c>
      <c r="B549" s="6" t="s">
        <v>429</v>
      </c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</row>
    <row r="550" spans="1:14" x14ac:dyDescent="0.2">
      <c r="A550" s="6" t="s">
        <v>298</v>
      </c>
      <c r="B550" s="6" t="s">
        <v>430</v>
      </c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</row>
    <row r="551" spans="1:14" x14ac:dyDescent="0.2">
      <c r="A551" s="6" t="s">
        <v>325</v>
      </c>
      <c r="B551" s="6" t="s">
        <v>431</v>
      </c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</row>
    <row r="552" spans="1:14" x14ac:dyDescent="0.2">
      <c r="A552" s="6" t="s">
        <v>432</v>
      </c>
      <c r="B552" s="6" t="s">
        <v>433</v>
      </c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</row>
    <row r="553" spans="1:14" x14ac:dyDescent="0.2">
      <c r="A553" s="6" t="s">
        <v>306</v>
      </c>
      <c r="B553" s="6" t="s">
        <v>434</v>
      </c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</row>
    <row r="554" spans="1:14" x14ac:dyDescent="0.2">
      <c r="A554" s="6" t="s">
        <v>282</v>
      </c>
      <c r="B554" s="6" t="s">
        <v>435</v>
      </c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</row>
    <row r="555" spans="1:14" x14ac:dyDescent="0.2">
      <c r="A555" s="6" t="s">
        <v>436</v>
      </c>
      <c r="B555" s="6" t="s">
        <v>437</v>
      </c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</row>
    <row r="556" spans="1:14" x14ac:dyDescent="0.2">
      <c r="A556" s="6" t="s">
        <v>141</v>
      </c>
      <c r="B556" s="6" t="s">
        <v>438</v>
      </c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</row>
    <row r="557" spans="1:14" x14ac:dyDescent="0.2">
      <c r="A557" s="6" t="s">
        <v>249</v>
      </c>
      <c r="B557" s="6" t="s">
        <v>439</v>
      </c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</row>
    <row r="558" spans="1:14" x14ac:dyDescent="0.2">
      <c r="A558" s="6" t="s">
        <v>440</v>
      </c>
      <c r="B558" s="6" t="s">
        <v>441</v>
      </c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</row>
    <row r="559" spans="1:14" x14ac:dyDescent="0.2">
      <c r="A559" s="6" t="s">
        <v>442</v>
      </c>
      <c r="B559" s="6" t="s">
        <v>443</v>
      </c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</row>
    <row r="560" spans="1:14" x14ac:dyDescent="0.2">
      <c r="A560" s="6" t="s">
        <v>444</v>
      </c>
      <c r="B560" s="6" t="s">
        <v>445</v>
      </c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</row>
    <row r="561" spans="1:14" x14ac:dyDescent="0.2">
      <c r="A561" s="6" t="s">
        <v>446</v>
      </c>
      <c r="B561" s="6" t="s">
        <v>447</v>
      </c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</row>
    <row r="562" spans="1:14" x14ac:dyDescent="0.2">
      <c r="A562" s="6" t="s">
        <v>448</v>
      </c>
      <c r="B562" s="6" t="s">
        <v>449</v>
      </c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</row>
    <row r="563" spans="1:14" x14ac:dyDescent="0.2">
      <c r="A563" s="6" t="s">
        <v>286</v>
      </c>
      <c r="B563" s="6" t="s">
        <v>450</v>
      </c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</row>
    <row r="564" spans="1:14" x14ac:dyDescent="0.2">
      <c r="A564" s="6" t="s">
        <v>451</v>
      </c>
      <c r="B564" s="6" t="s">
        <v>452</v>
      </c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</row>
    <row r="565" spans="1:14" x14ac:dyDescent="0.2">
      <c r="A565" s="6" t="s">
        <v>453</v>
      </c>
      <c r="B565" s="6" t="s">
        <v>454</v>
      </c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</row>
    <row r="566" spans="1:14" x14ac:dyDescent="0.2">
      <c r="A566" s="6" t="s">
        <v>455</v>
      </c>
      <c r="B566" s="6" t="s">
        <v>456</v>
      </c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</row>
    <row r="567" spans="1:14" x14ac:dyDescent="0.2">
      <c r="A567" s="6" t="s">
        <v>201</v>
      </c>
      <c r="B567" s="6" t="s">
        <v>457</v>
      </c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</row>
    <row r="568" spans="1:14" x14ac:dyDescent="0.2">
      <c r="A568" s="6" t="s">
        <v>200</v>
      </c>
      <c r="B568" s="6" t="s">
        <v>458</v>
      </c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</row>
    <row r="569" spans="1:14" x14ac:dyDescent="0.2">
      <c r="A569" s="6" t="s">
        <v>459</v>
      </c>
      <c r="B569" s="6" t="s">
        <v>460</v>
      </c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</row>
    <row r="570" spans="1:14" x14ac:dyDescent="0.2">
      <c r="A570" s="6" t="s">
        <v>461</v>
      </c>
      <c r="B570" s="6" t="s">
        <v>462</v>
      </c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</row>
    <row r="571" spans="1:14" x14ac:dyDescent="0.2">
      <c r="A571" s="6" t="s">
        <v>127</v>
      </c>
      <c r="B571" s="6" t="s">
        <v>463</v>
      </c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</row>
    <row r="572" spans="1:14" x14ac:dyDescent="0.2">
      <c r="A572" s="6" t="s">
        <v>137</v>
      </c>
      <c r="B572" s="6" t="s">
        <v>464</v>
      </c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</row>
    <row r="573" spans="1:14" x14ac:dyDescent="0.2">
      <c r="A573" s="6" t="s">
        <v>261</v>
      </c>
      <c r="B573" s="6" t="s">
        <v>465</v>
      </c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</row>
    <row r="574" spans="1:14" x14ac:dyDescent="0.2">
      <c r="A574" s="6" t="s">
        <v>466</v>
      </c>
      <c r="B574" s="6" t="s">
        <v>467</v>
      </c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</row>
    <row r="575" spans="1:14" x14ac:dyDescent="0.2">
      <c r="A575" t="s">
        <v>58</v>
      </c>
      <c r="B575" t="s">
        <v>468</v>
      </c>
    </row>
    <row r="576" spans="1:14" x14ac:dyDescent="0.2">
      <c r="A576" t="s">
        <v>469</v>
      </c>
      <c r="B576" t="s">
        <v>470</v>
      </c>
    </row>
    <row r="577" spans="1:2" x14ac:dyDescent="0.2">
      <c r="A577" t="s">
        <v>223</v>
      </c>
      <c r="B577" t="s">
        <v>471</v>
      </c>
    </row>
    <row r="578" spans="1:2" x14ac:dyDescent="0.2">
      <c r="A578" t="s">
        <v>472</v>
      </c>
      <c r="B578" t="s">
        <v>473</v>
      </c>
    </row>
    <row r="579" spans="1:2" x14ac:dyDescent="0.2">
      <c r="A579" t="s">
        <v>264</v>
      </c>
      <c r="B579" t="s">
        <v>474</v>
      </c>
    </row>
    <row r="580" spans="1:2" x14ac:dyDescent="0.2">
      <c r="A580" t="s">
        <v>216</v>
      </c>
      <c r="B580" t="s">
        <v>475</v>
      </c>
    </row>
    <row r="581" spans="1:2" x14ac:dyDescent="0.2">
      <c r="A581" t="s">
        <v>278</v>
      </c>
      <c r="B581" t="s">
        <v>476</v>
      </c>
    </row>
    <row r="582" spans="1:2" x14ac:dyDescent="0.2">
      <c r="A582" t="s">
        <v>276</v>
      </c>
      <c r="B582" t="s">
        <v>477</v>
      </c>
    </row>
    <row r="583" spans="1:2" x14ac:dyDescent="0.2">
      <c r="A583" t="s">
        <v>272</v>
      </c>
      <c r="B583" t="s">
        <v>478</v>
      </c>
    </row>
    <row r="584" spans="1:2" x14ac:dyDescent="0.2">
      <c r="A584" t="s">
        <v>235</v>
      </c>
      <c r="B584" t="s">
        <v>479</v>
      </c>
    </row>
    <row r="585" spans="1:2" x14ac:dyDescent="0.2">
      <c r="A585" t="s">
        <v>103</v>
      </c>
      <c r="B585" t="s">
        <v>480</v>
      </c>
    </row>
    <row r="586" spans="1:2" x14ac:dyDescent="0.2">
      <c r="A586" t="s">
        <v>184</v>
      </c>
      <c r="B586" t="s">
        <v>481</v>
      </c>
    </row>
    <row r="587" spans="1:2" x14ac:dyDescent="0.2">
      <c r="A587" t="s">
        <v>240</v>
      </c>
      <c r="B587" t="s">
        <v>482</v>
      </c>
    </row>
    <row r="588" spans="1:2" x14ac:dyDescent="0.2">
      <c r="A588" t="s">
        <v>53</v>
      </c>
      <c r="B588" t="s">
        <v>483</v>
      </c>
    </row>
    <row r="589" spans="1:2" x14ac:dyDescent="0.2">
      <c r="A589" t="s">
        <v>52</v>
      </c>
      <c r="B589" t="s">
        <v>484</v>
      </c>
    </row>
    <row r="590" spans="1:2" x14ac:dyDescent="0.2">
      <c r="A590" t="s">
        <v>54</v>
      </c>
      <c r="B590" t="s">
        <v>485</v>
      </c>
    </row>
    <row r="591" spans="1:2" x14ac:dyDescent="0.2">
      <c r="A591" t="s">
        <v>44</v>
      </c>
      <c r="B591" t="s">
        <v>486</v>
      </c>
    </row>
    <row r="592" spans="1:2" x14ac:dyDescent="0.2">
      <c r="A592" t="s">
        <v>47</v>
      </c>
      <c r="B592" t="s">
        <v>487</v>
      </c>
    </row>
    <row r="593" spans="1:2" x14ac:dyDescent="0.2">
      <c r="A593" t="s">
        <v>49</v>
      </c>
      <c r="B593" t="s">
        <v>488</v>
      </c>
    </row>
    <row r="594" spans="1:2" x14ac:dyDescent="0.2">
      <c r="A594" t="s">
        <v>39</v>
      </c>
      <c r="B594" t="s">
        <v>489</v>
      </c>
    </row>
    <row r="595" spans="1:2" x14ac:dyDescent="0.2">
      <c r="A595" t="s">
        <v>32</v>
      </c>
      <c r="B595" t="s">
        <v>490</v>
      </c>
    </row>
  </sheetData>
  <phoneticPr fontId="0" type="noConversion"/>
  <pageMargins left="0.5" right="0.5" top="0.5" bottom="0.25" header="0.5" footer="0.5"/>
  <pageSetup scale="99" orientation="portrait" r:id="rId1"/>
  <headerFooter alignWithMargins="0">
    <oddFooter>&amp;C^&amp;R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96</vt:i4>
      </vt:variant>
    </vt:vector>
  </HeadingPairs>
  <TitlesOfParts>
    <vt:vector size="98" baseType="lpstr">
      <vt:lpstr>Invoice</vt:lpstr>
      <vt:lpstr>B</vt:lpstr>
      <vt:lpstr>\0</vt:lpstr>
      <vt:lpstr>ANS_INFOPRT</vt:lpstr>
      <vt:lpstr>ANS_KEEPDATA</vt:lpstr>
      <vt:lpstr>ANS_MACROPRT1</vt:lpstr>
      <vt:lpstr>ANS_MACROPRT2</vt:lpstr>
      <vt:lpstr>ANS_MACROPRT3</vt:lpstr>
      <vt:lpstr>ANS_SWAPDATA</vt:lpstr>
      <vt:lpstr>ANS_UPDDATA</vt:lpstr>
      <vt:lpstr>BACKGRND</vt:lpstr>
      <vt:lpstr>BCK_COL</vt:lpstr>
      <vt:lpstr>BCK_LOOP</vt:lpstr>
      <vt:lpstr>CLEAN_LIST</vt:lpstr>
      <vt:lpstr>CLEAN_LOOP</vt:lpstr>
      <vt:lpstr>CURR_SCEN</vt:lpstr>
      <vt:lpstr>D_VERSIONS</vt:lpstr>
      <vt:lpstr>DATA_01</vt:lpstr>
      <vt:lpstr>DATA_02</vt:lpstr>
      <vt:lpstr>DATA_03</vt:lpstr>
      <vt:lpstr>DATA_05</vt:lpstr>
      <vt:lpstr>DATA_08</vt:lpstr>
      <vt:lpstr>DATA_09</vt:lpstr>
      <vt:lpstr>DATA_10</vt:lpstr>
      <vt:lpstr>DEL_SCENARIO</vt:lpstr>
      <vt:lpstr>DLG_INFOPRT</vt:lpstr>
      <vt:lpstr>DLG_KEEPDATA</vt:lpstr>
      <vt:lpstr>DLG_KHELP</vt:lpstr>
      <vt:lpstr>DLG_MACPRINT</vt:lpstr>
      <vt:lpstr>DLG_PERSONAL</vt:lpstr>
      <vt:lpstr>DLG_SAMPLE1</vt:lpstr>
      <vt:lpstr>DLG_SAMPLE2</vt:lpstr>
      <vt:lpstr>DLG_SWAPDATA</vt:lpstr>
      <vt:lpstr>DLG_UPDDATA</vt:lpstr>
      <vt:lpstr>DLG_UPDSC</vt:lpstr>
      <vt:lpstr>DLG_UPDUN</vt:lpstr>
      <vt:lpstr>FRM_UPDSC</vt:lpstr>
      <vt:lpstr>INFO_CURR_PRT</vt:lpstr>
      <vt:lpstr>INFO_LIST</vt:lpstr>
      <vt:lpstr>INFO_PRINT</vt:lpstr>
      <vt:lpstr>INFO_TOPIC</vt:lpstr>
      <vt:lpstr>INVOICE</vt:lpstr>
      <vt:lpstr>K_EXISTS</vt:lpstr>
      <vt:lpstr>K_HELP</vt:lpstr>
      <vt:lpstr>K_LIMIT</vt:lpstr>
      <vt:lpstr>K_UPDATE</vt:lpstr>
      <vt:lpstr>K_VERSIONS</vt:lpstr>
      <vt:lpstr>KEEPDATA</vt:lpstr>
      <vt:lpstr>LIST_ADDR</vt:lpstr>
      <vt:lpstr>LIST_RNG</vt:lpstr>
      <vt:lpstr>MACRO_HIDE</vt:lpstr>
      <vt:lpstr>MACRO_PRINT</vt:lpstr>
      <vt:lpstr>MACRO_SHOW</vt:lpstr>
      <vt:lpstr>MACROS</vt:lpstr>
      <vt:lpstr>MACROS_RANGE</vt:lpstr>
      <vt:lpstr>NO_UPDATE</vt:lpstr>
      <vt:lpstr>NOTES_FIELDS</vt:lpstr>
      <vt:lpstr>NOTES_SHOW</vt:lpstr>
      <vt:lpstr>PERSONALIZE</vt:lpstr>
      <vt:lpstr>PREV_SCEN</vt:lpstr>
      <vt:lpstr>Invoice!Print_Area</vt:lpstr>
      <vt:lpstr>RES</vt:lpstr>
      <vt:lpstr>RES_INFOPRT</vt:lpstr>
      <vt:lpstr>RES_KEEPDATA</vt:lpstr>
      <vt:lpstr>RES_MACROPRT</vt:lpstr>
      <vt:lpstr>RES_SAMPLE1</vt:lpstr>
      <vt:lpstr>RES_SAMPLE2</vt:lpstr>
      <vt:lpstr>RES_SWAPDATA</vt:lpstr>
      <vt:lpstr>RES_UPDDATA</vt:lpstr>
      <vt:lpstr>RES_UPDSC</vt:lpstr>
      <vt:lpstr>RES_UPDUN</vt:lpstr>
      <vt:lpstr>RN_TABLE</vt:lpstr>
      <vt:lpstr>RN_TABLE_RANGE</vt:lpstr>
      <vt:lpstr>RNG_NAME</vt:lpstr>
      <vt:lpstr>RNG_NUM</vt:lpstr>
      <vt:lpstr>SAMP_RESTORE</vt:lpstr>
      <vt:lpstr>SAMPDATA</vt:lpstr>
      <vt:lpstr>SCENARIO_LIST</vt:lpstr>
      <vt:lpstr>SHEET_RANGE</vt:lpstr>
      <vt:lpstr>SHT_PRINT</vt:lpstr>
      <vt:lpstr>SUBTOTAL</vt:lpstr>
      <vt:lpstr>SWAPDATA</vt:lpstr>
      <vt:lpstr>UP_EXISTING</vt:lpstr>
      <vt:lpstr>UP_UNNAMED</vt:lpstr>
      <vt:lpstr>UPDATE</vt:lpstr>
      <vt:lpstr>UPDATE_LIST</vt:lpstr>
      <vt:lpstr>UPDATE_LOOP</vt:lpstr>
      <vt:lpstr>UPDATE_POST</vt:lpstr>
      <vt:lpstr>UPDATE_TEST</vt:lpstr>
      <vt:lpstr>UPDUN</vt:lpstr>
      <vt:lpstr>UPPER_LEFT</vt:lpstr>
      <vt:lpstr>ZM_ALL</vt:lpstr>
      <vt:lpstr>ZM_NRML</vt:lpstr>
      <vt:lpstr>ZM_RESTORE</vt:lpstr>
      <vt:lpstr>ZM_SCRN</vt:lpstr>
      <vt:lpstr>ZM_TABLE</vt:lpstr>
      <vt:lpstr>ZOOM_RTN</vt:lpstr>
      <vt:lpstr>ZOOM_TEST</vt:lpstr>
    </vt:vector>
  </TitlesOfParts>
  <Manager/>
  <Company>LHRI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dscott</dc:creator>
  <cp:keywords/>
  <dc:description/>
  <cp:lastModifiedBy>Wouda, Robert</cp:lastModifiedBy>
  <cp:revision/>
  <dcterms:created xsi:type="dcterms:W3CDTF">2000-08-21T17:47:07Z</dcterms:created>
  <dcterms:modified xsi:type="dcterms:W3CDTF">2018-04-18T18:59:40Z</dcterms:modified>
  <cp:category/>
  <cp:contentStatus/>
</cp:coreProperties>
</file>